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r. A_N\Downloads\"/>
    </mc:Choice>
  </mc:AlternateContent>
  <bookViews>
    <workbookView xWindow="0" yWindow="0" windowWidth="20490" windowHeight="7905" tabRatio="839" firstSheet="15" activeTab="35"/>
  </bookViews>
  <sheets>
    <sheet name="Menu" sheetId="68" r:id="rId1"/>
    <sheet name="Daftar Tabel" sheetId="64" r:id="rId2"/>
    <sheet name="PS" sheetId="63" r:id="rId3"/>
    <sheet name="1a1" sheetId="57" r:id="rId4"/>
    <sheet name="1a2" sheetId="69" r:id="rId5"/>
    <sheet name="1a3" sheetId="70" r:id="rId6"/>
    <sheet name="2a" sheetId="16" r:id="rId7"/>
    <sheet name="2b" sheetId="65" r:id="rId8"/>
    <sheet name="3a1" sheetId="19" r:id="rId9"/>
    <sheet name="3a2" sheetId="61" r:id="rId10"/>
    <sheet name="3a3" sheetId="21" r:id="rId11"/>
    <sheet name="3a4" sheetId="22" r:id="rId12"/>
    <sheet name="3b1" sheetId="25" r:id="rId13"/>
    <sheet name="3b2" sheetId="26" r:id="rId14"/>
    <sheet name="3b3" sheetId="66" r:id="rId15"/>
    <sheet name="3b4" sheetId="32" r:id="rId16"/>
    <sheet name="3b5-1" sheetId="28" r:id="rId17"/>
    <sheet name="3b5-2" sheetId="29" r:id="rId18"/>
    <sheet name="3b5-3" sheetId="30" r:id="rId19"/>
    <sheet name="3b5-4" sheetId="31" r:id="rId20"/>
    <sheet name="4" sheetId="62" r:id="rId21"/>
    <sheet name="5a" sheetId="35" r:id="rId22"/>
    <sheet name="5b" sheetId="36" r:id="rId23"/>
    <sheet name="5c" sheetId="37" r:id="rId24"/>
    <sheet name="6" sheetId="38" r:id="rId25"/>
    <sheet name="7" sheetId="40" r:id="rId26"/>
    <sheet name="8a" sheetId="41" r:id="rId27"/>
    <sheet name="8b1" sheetId="42" r:id="rId28"/>
    <sheet name="8b2" sheetId="71" r:id="rId29"/>
    <sheet name="8c" sheetId="44" r:id="rId30"/>
    <sheet name="8d1" sheetId="45" r:id="rId31"/>
    <sheet name="8d2" sheetId="46" r:id="rId32"/>
    <sheet name="8e1" sheetId="47" r:id="rId33"/>
    <sheet name="Ref 8e2" sheetId="48" r:id="rId34"/>
    <sheet name="8e2" sheetId="49" r:id="rId35"/>
    <sheet name="8f" sheetId="67" r:id="rId36"/>
  </sheets>
  <definedNames>
    <definedName name="diploma" localSheetId="13">#REF!</definedName>
    <definedName name="diploma" localSheetId="15">#REF!</definedName>
    <definedName name="diploma" localSheetId="16">#REF!</definedName>
    <definedName name="diploma" localSheetId="17">#REF!</definedName>
    <definedName name="diploma" localSheetId="18">#REF!</definedName>
    <definedName name="diploma" localSheetId="19">#REF!</definedName>
    <definedName name="diploma" localSheetId="22">#REF!</definedName>
    <definedName name="diploma" localSheetId="23">#REF!</definedName>
    <definedName name="diploma" localSheetId="24">#REF!</definedName>
    <definedName name="diploma" localSheetId="25">#REF!</definedName>
    <definedName name="diploma" localSheetId="31">#REF!</definedName>
    <definedName name="diploma" localSheetId="35">#REF!</definedName>
    <definedName name="diploma" localSheetId="33">#REF!</definedName>
    <definedName name="diploma">#REF!</definedName>
  </definedNames>
  <calcPr calcId="152511"/>
</workbook>
</file>

<file path=xl/calcChain.xml><?xml version="1.0" encoding="utf-8"?>
<calcChain xmlns="http://schemas.openxmlformats.org/spreadsheetml/2006/main">
  <c r="I8" i="21" l="1"/>
  <c r="J8" i="21"/>
  <c r="I9" i="21"/>
  <c r="J9" i="21"/>
  <c r="I10" i="21"/>
  <c r="J10" i="21"/>
  <c r="I11" i="21"/>
  <c r="J11" i="21"/>
  <c r="I12" i="21"/>
  <c r="J12" i="21"/>
  <c r="I13" i="21"/>
  <c r="J13" i="21"/>
  <c r="I14" i="21"/>
  <c r="J14" i="21"/>
  <c r="I15" i="21"/>
  <c r="J15" i="21"/>
  <c r="I16" i="21"/>
  <c r="J16" i="21"/>
  <c r="I17" i="21"/>
  <c r="J17" i="21"/>
  <c r="I18" i="21"/>
  <c r="J18" i="21"/>
  <c r="I19" i="21"/>
  <c r="J19" i="21"/>
  <c r="I20" i="21"/>
  <c r="J20" i="21"/>
  <c r="I21" i="21"/>
  <c r="J21" i="21"/>
  <c r="I22" i="21"/>
  <c r="J22" i="21"/>
  <c r="I23" i="21"/>
  <c r="J23" i="21"/>
  <c r="I24" i="21"/>
  <c r="J24" i="21"/>
  <c r="I25" i="21"/>
  <c r="J25" i="21"/>
  <c r="I26" i="21"/>
  <c r="J26" i="21"/>
  <c r="I27" i="21"/>
  <c r="J27" i="21"/>
  <c r="F12" i="61" l="1"/>
  <c r="K12" i="61" s="1"/>
  <c r="J12" i="61"/>
  <c r="F13" i="61"/>
  <c r="K13" i="61" s="1"/>
  <c r="J13" i="61"/>
  <c r="F14" i="61"/>
  <c r="J14" i="61"/>
  <c r="K14" i="61"/>
  <c r="F15" i="61"/>
  <c r="J15" i="61"/>
  <c r="F16" i="61"/>
  <c r="J16" i="61"/>
  <c r="F17" i="61"/>
  <c r="J17" i="61"/>
  <c r="K17" i="61" s="1"/>
  <c r="F13" i="49"/>
  <c r="E13" i="49"/>
  <c r="D13" i="49"/>
  <c r="C13" i="49"/>
  <c r="K16" i="61" l="1"/>
  <c r="K15" i="61"/>
  <c r="C12" i="62"/>
  <c r="S49" i="68" l="1"/>
  <c r="K9" i="68" l="1"/>
  <c r="E16" i="67" l="1"/>
  <c r="D16" i="67"/>
  <c r="C16" i="67"/>
  <c r="F15" i="67"/>
  <c r="F14" i="67"/>
  <c r="F13" i="67"/>
  <c r="F12" i="67"/>
  <c r="F11" i="67"/>
  <c r="F10" i="67"/>
  <c r="F9" i="67"/>
  <c r="F8" i="67"/>
  <c r="F7" i="67"/>
  <c r="F6" i="67"/>
  <c r="F16" i="67" l="1"/>
  <c r="E16" i="66"/>
  <c r="D16" i="66"/>
  <c r="C16" i="66"/>
  <c r="F15" i="66"/>
  <c r="F14" i="66"/>
  <c r="F13" i="66"/>
  <c r="F12" i="66"/>
  <c r="F11" i="66"/>
  <c r="F10" i="66"/>
  <c r="F9" i="66"/>
  <c r="F8" i="66"/>
  <c r="F7" i="66"/>
  <c r="F6" i="66"/>
  <c r="F16" i="66" l="1"/>
  <c r="J18" i="62"/>
  <c r="J17" i="62"/>
  <c r="J16" i="62"/>
  <c r="J14" i="62"/>
  <c r="F18" i="62"/>
  <c r="F17" i="62"/>
  <c r="F16" i="62"/>
  <c r="J13" i="62"/>
  <c r="F14" i="62"/>
  <c r="F13" i="62"/>
  <c r="J11" i="62"/>
  <c r="J10" i="62"/>
  <c r="J9" i="62"/>
  <c r="J8" i="62"/>
  <c r="J7" i="62"/>
  <c r="F11" i="62"/>
  <c r="F10" i="62"/>
  <c r="F9" i="62"/>
  <c r="F8" i="62"/>
  <c r="F7" i="62"/>
  <c r="I19" i="62"/>
  <c r="H19" i="62"/>
  <c r="G19" i="62"/>
  <c r="E19" i="62"/>
  <c r="D19" i="62"/>
  <c r="C19" i="62"/>
  <c r="I15" i="62"/>
  <c r="H15" i="62"/>
  <c r="G15" i="62"/>
  <c r="E15" i="62"/>
  <c r="D15" i="62"/>
  <c r="C15" i="62"/>
  <c r="I12" i="62"/>
  <c r="H12" i="62"/>
  <c r="H20" i="62" s="1"/>
  <c r="G12" i="62"/>
  <c r="E12" i="62"/>
  <c r="D12" i="62"/>
  <c r="J19" i="62" l="1"/>
  <c r="F19" i="62"/>
  <c r="I20" i="62"/>
  <c r="J15" i="62"/>
  <c r="E20" i="62"/>
  <c r="F15" i="62"/>
  <c r="C20" i="62"/>
  <c r="J12" i="62"/>
  <c r="G20" i="62"/>
  <c r="J20" i="62" s="1"/>
  <c r="D20" i="62"/>
  <c r="F12" i="62"/>
  <c r="I7" i="21"/>
  <c r="J7" i="21" s="1"/>
  <c r="J11" i="61"/>
  <c r="J10" i="61"/>
  <c r="J9" i="61"/>
  <c r="J8" i="61"/>
  <c r="J7" i="61"/>
  <c r="F11" i="61"/>
  <c r="K11" i="61" s="1"/>
  <c r="F10" i="61"/>
  <c r="F9" i="61"/>
  <c r="K9" i="61" s="1"/>
  <c r="F8" i="61"/>
  <c r="F7" i="61"/>
  <c r="K7" i="61" s="1"/>
  <c r="C9" i="48"/>
  <c r="B9" i="48"/>
  <c r="F11" i="37"/>
  <c r="E11" i="37"/>
  <c r="D11" i="37"/>
  <c r="C11" i="37"/>
  <c r="E9" i="26"/>
  <c r="D9" i="26"/>
  <c r="C9" i="26"/>
  <c r="F8" i="26"/>
  <c r="F7" i="26"/>
  <c r="F6" i="26"/>
  <c r="E9" i="25"/>
  <c r="D9" i="25"/>
  <c r="C9" i="25"/>
  <c r="F8" i="25"/>
  <c r="F7" i="25"/>
  <c r="F6" i="25"/>
  <c r="K8" i="61" l="1"/>
  <c r="K10" i="61"/>
  <c r="F20" i="62"/>
  <c r="F9" i="26"/>
  <c r="F9" i="25"/>
</calcChain>
</file>

<file path=xl/comments1.xml><?xml version="1.0" encoding="utf-8"?>
<comments xmlns="http://schemas.openxmlformats.org/spreadsheetml/2006/main">
  <authors>
    <author>User</author>
  </authors>
  <commentList>
    <comment ref="J5" authorId="0" shapeId="0">
      <text>
        <r>
          <rPr>
            <b/>
            <sz val="9"/>
            <color indexed="81"/>
            <rFont val="Tahoma"/>
            <family val="2"/>
          </rPr>
          <t xml:space="preserve">BAN-PT:
</t>
        </r>
        <r>
          <rPr>
            <sz val="9"/>
            <color indexed="81"/>
            <rFont val="Tahoma"/>
            <family val="2"/>
          </rPr>
          <t>Diisi dengan angka tahun berakhirnya kerjasama.
Format: YYYY
Contoh: Untuk masa kerjasama 2017-2018, tulis 2018.</t>
        </r>
      </text>
    </comment>
  </commentList>
</comments>
</file>

<file path=xl/comments10.xml><?xml version="1.0" encoding="utf-8"?>
<comments xmlns="http://schemas.openxmlformats.org/spreadsheetml/2006/main">
  <authors>
    <author>User</author>
  </authors>
  <commentList>
    <comment ref="C3" authorId="0" shapeId="0">
      <text>
        <r>
          <rPr>
            <b/>
            <sz val="9"/>
            <color indexed="81"/>
            <rFont val="Tahoma"/>
            <family val="2"/>
          </rPr>
          <t>BAN-PT:</t>
        </r>
        <r>
          <rPr>
            <sz val="9"/>
            <color indexed="81"/>
            <rFont val="Tahoma"/>
            <family val="2"/>
          </rPr>
          <t xml:space="preserve">
Tanda persen tidak perlu ditulis.
Format: 0.00 atau 0,00
Contoh: Untuk hasil penilaian 35,22 %, tulis angka 35,22.
Pastikan jumlah angka pada tiap baris = 100.</t>
        </r>
      </text>
    </comment>
  </commentList>
</comments>
</file>

<file path=xl/comments11.xml><?xml version="1.0" encoding="utf-8"?>
<comments xmlns="http://schemas.openxmlformats.org/spreadsheetml/2006/main">
  <authors>
    <author>User</author>
  </authors>
  <commentList>
    <comment ref="C3" authorId="0" shapeId="0">
      <text>
        <r>
          <rPr>
            <b/>
            <sz val="9"/>
            <color indexed="81"/>
            <rFont val="Tahoma"/>
            <family val="2"/>
          </rPr>
          <t>BAN-PT:</t>
        </r>
        <r>
          <rPr>
            <sz val="9"/>
            <color indexed="81"/>
            <rFont val="Tahoma"/>
            <family val="2"/>
          </rPr>
          <t xml:space="preserve">
Tanda persen tidak perlu ditulis.
Format: 0.00 atau 0,00
Contoh: Untuk hasil penilaian 51,43 %, tulis angka 51,43.
Pastikan jumlah angka pada tiap baris = 100.</t>
        </r>
      </text>
    </comment>
  </commentList>
</comments>
</file>

<file path=xl/comments2.xml><?xml version="1.0" encoding="utf-8"?>
<comments xmlns="http://schemas.openxmlformats.org/spreadsheetml/2006/main">
  <authors>
    <author>User</author>
  </authors>
  <commentList>
    <comment ref="J5" authorId="0" shapeId="0">
      <text>
        <r>
          <rPr>
            <b/>
            <sz val="9"/>
            <color indexed="81"/>
            <rFont val="Tahoma"/>
            <family val="2"/>
          </rPr>
          <t xml:space="preserve">BAN-PT:
</t>
        </r>
        <r>
          <rPr>
            <sz val="9"/>
            <color indexed="81"/>
            <rFont val="Tahoma"/>
            <family val="2"/>
          </rPr>
          <t>Diisi dengan angka tahun berakhirnya kerjasama.
Format: YYYY
Contoh: Untuk masa kerjasama 2017-2018, tulis 2018.</t>
        </r>
      </text>
    </comment>
  </commentList>
</comments>
</file>

<file path=xl/comments3.xml><?xml version="1.0" encoding="utf-8"?>
<comments xmlns="http://schemas.openxmlformats.org/spreadsheetml/2006/main">
  <authors>
    <author>User</author>
  </authors>
  <commentList>
    <comment ref="J5" authorId="0" shapeId="0">
      <text>
        <r>
          <rPr>
            <b/>
            <sz val="9"/>
            <color indexed="81"/>
            <rFont val="Tahoma"/>
            <family val="2"/>
          </rPr>
          <t xml:space="preserve">BAN-PT:
</t>
        </r>
        <r>
          <rPr>
            <sz val="9"/>
            <color indexed="81"/>
            <rFont val="Tahoma"/>
            <family val="2"/>
          </rPr>
          <t>Diisi dengan angka tahun berakhirnya kerjasama.
Format: YYYY
Contoh: Untuk masa kerjasama 2017-2018, tulis 2018.</t>
        </r>
      </text>
    </comment>
  </commentList>
</comments>
</file>

<file path=xl/comments4.xml><?xml version="1.0" encoding="utf-8"?>
<comments xmlns="http://schemas.openxmlformats.org/spreadsheetml/2006/main">
  <authors>
    <author>User</author>
  </authors>
  <commentList>
    <comment ref="C3" authorId="0" shapeId="0">
      <text>
        <r>
          <rPr>
            <b/>
            <sz val="9"/>
            <color indexed="81"/>
            <rFont val="Tahoma"/>
            <family val="2"/>
          </rPr>
          <t>BAN-PT:</t>
        </r>
        <r>
          <rPr>
            <sz val="9"/>
            <color indexed="81"/>
            <rFont val="Tahoma"/>
            <family val="2"/>
          </rPr>
          <t xml:space="preserve">
Diisi dengan nama-nama dosen tetap yang terlibat sebagai penulis karya ilmiah yang disitasi.
Nama-nama dosen ditulis dalam satu sel, dipisahkan dengan tanda koma atau titik koma.</t>
        </r>
      </text>
    </comment>
  </commentList>
</comments>
</file>

<file path=xl/comments5.xml><?xml version="1.0" encoding="utf-8"?>
<comments xmlns="http://schemas.openxmlformats.org/spreadsheetml/2006/main">
  <authors>
    <author>Diknas</author>
  </authors>
  <commentList>
    <comment ref="D3" authorId="0" shapeId="0">
      <text>
        <r>
          <rPr>
            <b/>
            <sz val="9"/>
            <color indexed="81"/>
            <rFont val="Tahoma"/>
            <family val="2"/>
          </rPr>
          <t>BAN-PT:</t>
        </r>
        <r>
          <rPr>
            <sz val="9"/>
            <color indexed="81"/>
            <rFont val="Tahoma"/>
            <family val="2"/>
          </rPr>
          <t xml:space="preserve">
Diisi dengan nama-nama dosen tetap yang terlibat, judul luaran, serta keterangan tambahan yang relevan.</t>
        </r>
      </text>
    </comment>
  </commentList>
</comments>
</file>

<file path=xl/comments6.xml><?xml version="1.0" encoding="utf-8"?>
<comments xmlns="http://schemas.openxmlformats.org/spreadsheetml/2006/main">
  <authors>
    <author>Diknas</author>
  </authors>
  <commentList>
    <comment ref="D3" authorId="0" shapeId="0">
      <text>
        <r>
          <rPr>
            <b/>
            <sz val="9"/>
            <color indexed="81"/>
            <rFont val="Tahoma"/>
            <family val="2"/>
          </rPr>
          <t>BAN-PT:</t>
        </r>
        <r>
          <rPr>
            <sz val="9"/>
            <color indexed="81"/>
            <rFont val="Tahoma"/>
            <family val="2"/>
          </rPr>
          <t xml:space="preserve">
Diisi dengan nama-nama dosen tetap yang terlibat, judul luaran, serta keterangan tambahan yang relevan.</t>
        </r>
      </text>
    </comment>
  </commentList>
</comments>
</file>

<file path=xl/comments7.xml><?xml version="1.0" encoding="utf-8"?>
<comments xmlns="http://schemas.openxmlformats.org/spreadsheetml/2006/main">
  <authors>
    <author>Diknas</author>
  </authors>
  <commentList>
    <comment ref="D3" authorId="0" shapeId="0">
      <text>
        <r>
          <rPr>
            <b/>
            <sz val="9"/>
            <color indexed="81"/>
            <rFont val="Tahoma"/>
            <family val="2"/>
          </rPr>
          <t>BAN-PT:</t>
        </r>
        <r>
          <rPr>
            <sz val="9"/>
            <color indexed="81"/>
            <rFont val="Tahoma"/>
            <family val="2"/>
          </rPr>
          <t xml:space="preserve">
Diisi dengan nama-nama dosen tetap yang terlibat, judul luaran, serta keterangan tambahan yang relevan.</t>
        </r>
      </text>
    </comment>
  </commentList>
</comments>
</file>

<file path=xl/comments8.xml><?xml version="1.0" encoding="utf-8"?>
<comments xmlns="http://schemas.openxmlformats.org/spreadsheetml/2006/main">
  <authors>
    <author>Diknas</author>
  </authors>
  <commentList>
    <comment ref="D3" authorId="0" shapeId="0">
      <text>
        <r>
          <rPr>
            <b/>
            <sz val="9"/>
            <color indexed="81"/>
            <rFont val="Tahoma"/>
            <family val="2"/>
          </rPr>
          <t>BAN-PT:</t>
        </r>
        <r>
          <rPr>
            <sz val="9"/>
            <color indexed="81"/>
            <rFont val="Tahoma"/>
            <family val="2"/>
          </rPr>
          <t xml:space="preserve">
Diisi dengan nama-nama dosen tetap yang terlibat, judul luaran, serta keterangan tambahan yang relevan.</t>
        </r>
      </text>
    </comment>
  </commentList>
</comments>
</file>

<file path=xl/comments9.xml><?xml version="1.0" encoding="utf-8"?>
<comments xmlns="http://schemas.openxmlformats.org/spreadsheetml/2006/main">
  <authors>
    <author>User</author>
  </authors>
  <commentList>
    <comment ref="F3" authorId="0" shapeId="0">
      <text>
        <r>
          <rPr>
            <b/>
            <sz val="9"/>
            <color indexed="81"/>
            <rFont val="Tahoma"/>
            <family val="2"/>
          </rPr>
          <t>BAN-PT:</t>
        </r>
        <r>
          <rPr>
            <sz val="9"/>
            <color indexed="81"/>
            <rFont val="Tahoma"/>
            <family val="2"/>
          </rPr>
          <t xml:space="preserve">
Diisi dengan angka tahun implementasi luaran penelitian/PkM yang diintegrasikan ke dalam pembelajaran.
Format: YYYY
Contoh: 2018</t>
        </r>
      </text>
    </comment>
  </commentList>
</comments>
</file>

<file path=xl/sharedStrings.xml><?xml version="1.0" encoding="utf-8"?>
<sst xmlns="http://schemas.openxmlformats.org/spreadsheetml/2006/main" count="2065" uniqueCount="914">
  <si>
    <t xml:space="preserve">:   </t>
  </si>
  <si>
    <t>ban-pt</t>
  </si>
  <si>
    <t>Nama Perguruan Tinggi</t>
  </si>
  <si>
    <t>BADAN AKREDITASI NASIONAL - PERGURUAN TINGGI</t>
  </si>
  <si>
    <t>Etika</t>
  </si>
  <si>
    <t>Kerjasama</t>
  </si>
  <si>
    <t>A</t>
  </si>
  <si>
    <t>B</t>
  </si>
  <si>
    <t>Nama Unit Pengelola</t>
  </si>
  <si>
    <t>Nama Program Studi</t>
  </si>
  <si>
    <t>TS</t>
  </si>
  <si>
    <t>&lt;&lt;&lt; Daftar Tabel</t>
  </si>
  <si>
    <t>V</t>
  </si>
  <si>
    <t>No.</t>
  </si>
  <si>
    <t>Lembaga Mitra</t>
  </si>
  <si>
    <r>
      <t xml:space="preserve">Tingkat </t>
    </r>
    <r>
      <rPr>
        <b/>
        <vertAlign val="superscript"/>
        <sz val="11"/>
        <color theme="1"/>
        <rFont val="Calibri"/>
        <family val="2"/>
        <scheme val="minor"/>
      </rPr>
      <t>*)</t>
    </r>
  </si>
  <si>
    <t>Judul Kegiatan Kerjasama</t>
  </si>
  <si>
    <t>Manfaat bagi PS yang Diakreditasi</t>
  </si>
  <si>
    <t>Waktu dan Durasi</t>
  </si>
  <si>
    <t>Bukti Kerjasama</t>
  </si>
  <si>
    <t>Tahun Berakhirnya Kerjasama (YYYY)</t>
  </si>
  <si>
    <t>Interna-sional</t>
  </si>
  <si>
    <t>Nasional</t>
  </si>
  <si>
    <t>Wilayah/ Lokal</t>
  </si>
  <si>
    <t>Tahun Akademik</t>
  </si>
  <si>
    <t>Jumlah Mahasiswa Baru</t>
  </si>
  <si>
    <t>Jumlah Mahasiswa Aktif</t>
  </si>
  <si>
    <t>Reguler</t>
  </si>
  <si>
    <t>TS-4</t>
  </si>
  <si>
    <t>TS-3</t>
  </si>
  <si>
    <t>TS-2</t>
  </si>
  <si>
    <t>TS-1</t>
  </si>
  <si>
    <t>Jumlah</t>
  </si>
  <si>
    <t>Penelitian</t>
  </si>
  <si>
    <t>PkM</t>
  </si>
  <si>
    <t>Nama Dosen</t>
  </si>
  <si>
    <t>Pendidikan Pasca Sarjana</t>
  </si>
  <si>
    <t>Bidang Keahlian</t>
  </si>
  <si>
    <t>Kesesuaian dengan Kompetensi Inti PS</t>
  </si>
  <si>
    <t>Jabatan Akademik</t>
  </si>
  <si>
    <t>Mata Kuliah yang Diampu pada PS yang Diakreditasi</t>
  </si>
  <si>
    <t>Kesesuaian Bidang Keahlian dengan Mata Kuliah yang Diampu</t>
  </si>
  <si>
    <t>C</t>
  </si>
  <si>
    <t>I</t>
  </si>
  <si>
    <t>Tabel 3.a.2) Dosen Pembimbing Utama Tugas Akhir</t>
  </si>
  <si>
    <t>Jumlah Mahasiswa yang Dibimbing</t>
  </si>
  <si>
    <t>pada PS yang Diakreditasi</t>
  </si>
  <si>
    <t>…</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</si>
  <si>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</si>
  <si>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</si>
  <si>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</si>
  <si>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</si>
  <si>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</si>
  <si>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</si>
  <si>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</si>
  <si>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</si>
  <si>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</si>
  <si>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Mata Kuliah yang Diampu</t>
  </si>
  <si>
    <t>Bobot Kredit (sks)</t>
  </si>
  <si>
    <t>Tingkat</t>
  </si>
  <si>
    <t>...</t>
  </si>
  <si>
    <t>Sumber Pembiayaan</t>
  </si>
  <si>
    <t>Jumlah Judul Penelitian</t>
  </si>
  <si>
    <t>a) Perguruan tinggi
b) Mandiri</t>
  </si>
  <si>
    <t>Lembaga dalam negeri (diluar PT)</t>
  </si>
  <si>
    <t>Lembaga luar negeri</t>
  </si>
  <si>
    <t>Jumlah Judul PkM</t>
  </si>
  <si>
    <t>Jenis Publikasi</t>
  </si>
  <si>
    <t xml:space="preserve">Jumlah Judul </t>
  </si>
  <si>
    <t>Seminar wilayah/lokal/perguruan tinggi</t>
  </si>
  <si>
    <t>Seminar nasional</t>
  </si>
  <si>
    <t>Seminar internasional</t>
  </si>
  <si>
    <t>Tulisan di media massa wilayah</t>
  </si>
  <si>
    <t>Tulisan di media massa nasional</t>
  </si>
  <si>
    <t>Tulisan di media massa internasional</t>
  </si>
  <si>
    <t>No</t>
  </si>
  <si>
    <t>Keterangan</t>
  </si>
  <si>
    <t>HKI: a) Paten, b) Paten Sederhana</t>
  </si>
  <si>
    <t>II</t>
  </si>
  <si>
    <t>HKI: a) Hak Cipta, b) Desain Produk Industri,  c) Perlindungan Varietas Tanaman (Sertifikat Perlindungan Varietas Tanaman, Sertifikat Pelepasan Varietas, Sertifikat Pendaftaran Varietas), d) Desain Tata Letak Sirkuit Terpadu, e) dll.)</t>
  </si>
  <si>
    <t>III</t>
  </si>
  <si>
    <t>Teknologi Tepat Guna, Produk (Produk Terstandarisasi, Produk Tersertifikasi), Karya Seni, Rekayasa Sosial</t>
  </si>
  <si>
    <t>IV</t>
  </si>
  <si>
    <r>
      <t xml:space="preserve">Buku ber-ISBN, </t>
    </r>
    <r>
      <rPr>
        <b/>
        <i/>
        <sz val="10"/>
        <color theme="1"/>
        <rFont val="Calibri"/>
        <family val="2"/>
        <scheme val="minor"/>
      </rPr>
      <t>Book Chapter</t>
    </r>
  </si>
  <si>
    <t xml:space="preserve">Judul Artikel yang Disitasi (Jurnal, Volume, Tahun, Nomor, Halaman) </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</si>
  <si>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</si>
  <si>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</si>
  <si>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</si>
  <si>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</si>
  <si>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</si>
  <si>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</si>
  <si>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</si>
  <si>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</si>
  <si>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</si>
  <si>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</si>
  <si>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</si>
  <si>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</si>
  <si>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</si>
  <si>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</si>
  <si>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</si>
  <si>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</si>
  <si>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Konversi Kredit ke Jam</t>
  </si>
  <si>
    <t>Capaian Pembelajaran</t>
  </si>
  <si>
    <t>Dokumen Rencana Pembela-jaran</t>
  </si>
  <si>
    <t>Unit Penyeleng-gara</t>
  </si>
  <si>
    <t>Kuliah/ Responsi/ Tutorial</t>
  </si>
  <si>
    <t>Seminar</t>
  </si>
  <si>
    <t>Praktikum/ Praktik/ Praktik Lapangan</t>
  </si>
  <si>
    <t>Sikap</t>
  </si>
  <si>
    <t>Pengeta-huan</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</si>
  <si>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</si>
  <si>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</si>
  <si>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</si>
  <si>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</si>
  <si>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</si>
  <si>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</si>
  <si>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</si>
  <si>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</si>
  <si>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</si>
  <si>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</si>
  <si>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</si>
  <si>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</si>
  <si>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</si>
  <si>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</si>
  <si>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</si>
  <si>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</si>
  <si>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</si>
  <si>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Tema Penelitian sesuai Roadmap</t>
  </si>
  <si>
    <t>Nama Mahasiswa</t>
  </si>
  <si>
    <t>Judul Kegiatan</t>
  </si>
  <si>
    <t>Tabel 7 PkM DTPS yang Melibatkan Mahasiswa</t>
  </si>
  <si>
    <t>Tema PkM sesuai Roadmap</t>
  </si>
  <si>
    <t>Tabel 8.a IPK Lulusan</t>
  </si>
  <si>
    <t>Tahun Lulus</t>
  </si>
  <si>
    <t>Jumlah Lulusan</t>
  </si>
  <si>
    <t>Indeks Prestasi Kumulatif</t>
  </si>
  <si>
    <t>Min.</t>
  </si>
  <si>
    <t>Maks</t>
  </si>
  <si>
    <t>Tabel 8.b.1) Prestasi Akademik Mahasiswa</t>
  </si>
  <si>
    <t>Nama Kegiatan</t>
  </si>
  <si>
    <t>Prestasi yang Dicapai</t>
  </si>
  <si>
    <t>Lokal/ Wilayah</t>
  </si>
  <si>
    <t>Nasio-nal</t>
  </si>
  <si>
    <t>Tabel 8.b.2) Prestasi Non-akademik Mahasiswa</t>
  </si>
  <si>
    <t>Tahun Masuk</t>
  </si>
  <si>
    <t>Jumlah Mahasiswa  Diterima</t>
  </si>
  <si>
    <t>Rata-rata Masa Studi</t>
  </si>
  <si>
    <t>Akhir TS</t>
  </si>
  <si>
    <t>Jumlah Lulusan s.d. akhir TS</t>
  </si>
  <si>
    <t>Akhir TS-6</t>
  </si>
  <si>
    <t>Akhir TS-5</t>
  </si>
  <si>
    <t>Akhir TS-4</t>
  </si>
  <si>
    <t>Akhir TS-3</t>
  </si>
  <si>
    <t>Akhir TS-2</t>
  </si>
  <si>
    <t>Akhir TS-1</t>
  </si>
  <si>
    <t>TS-6</t>
  </si>
  <si>
    <t>TS-5</t>
  </si>
  <si>
    <t>Jumlah Lulusan yang Terlacak</t>
  </si>
  <si>
    <t>WT &lt; 6 bulan</t>
  </si>
  <si>
    <r>
      <t xml:space="preserve">6 </t>
    </r>
    <r>
      <rPr>
        <b/>
        <sz val="10"/>
        <color theme="1"/>
        <rFont val="Calibri"/>
        <family val="2"/>
      </rPr>
      <t>≤ WT ≤ 18 bulan</t>
    </r>
  </si>
  <si>
    <t>WT &gt; 18 bulan</t>
  </si>
  <si>
    <t>Tabel 8.d.2) Kesesuaian Bidang Kerja Lulusan</t>
  </si>
  <si>
    <t>Rendah</t>
  </si>
  <si>
    <t>Sedang</t>
  </si>
  <si>
    <t>Tinggi</t>
  </si>
  <si>
    <t>Tabel 8.e.1) Tempat Kerja Lulusan</t>
  </si>
  <si>
    <t>Multinasiona/ Internasional</t>
  </si>
  <si>
    <t>Jenis Kemampuan</t>
  </si>
  <si>
    <t>Tingkat Kepuasan Pengguna
(%)</t>
  </si>
  <si>
    <t>Keahlian pada bidang ilmu (kompetensi utama)</t>
  </si>
  <si>
    <t>Kemampuan berbahasa asing</t>
  </si>
  <si>
    <t>Penggunaan teknologi informasi</t>
  </si>
  <si>
    <t>Kemampuan berkomunikasi</t>
  </si>
  <si>
    <t>Pengembangan diri</t>
  </si>
  <si>
    <t>Magister/ Magister Terapan/ Spesialis</t>
  </si>
  <si>
    <t>Asisten Ahli</t>
  </si>
  <si>
    <t>Tenaga Pengajar</t>
  </si>
  <si>
    <t>Lektor</t>
  </si>
  <si>
    <t>Lektor Kepala</t>
  </si>
  <si>
    <t>Guru Besar</t>
  </si>
  <si>
    <t>Rata-rata Jumlah Bimbingan di semua Program/ Semester</t>
  </si>
  <si>
    <t>Tabel Daftar Program Studi di Unit Pengelola Program Studi (UPPS)</t>
  </si>
  <si>
    <t>Terakreditasi A</t>
  </si>
  <si>
    <t>Terakreditasi B</t>
  </si>
  <si>
    <t>Terakreditasi C</t>
  </si>
  <si>
    <t>Jenis Program</t>
  </si>
  <si>
    <t>Nama 
Program Studi</t>
  </si>
  <si>
    <t>Akreditasi Program Studi</t>
  </si>
  <si>
    <t>Jumlah Mahasiswa saat TS</t>
  </si>
  <si>
    <t>Status/ Peringkat</t>
  </si>
  <si>
    <t>No. dan Tgl. SK</t>
  </si>
  <si>
    <t>Tgl. Kadaluarsa</t>
  </si>
  <si>
    <t>Nomor dan Judul Tabel</t>
  </si>
  <si>
    <t>Nama Sheet</t>
  </si>
  <si>
    <t>Tabel Daftar Program Studi di Unit Pengelola Program Studi</t>
  </si>
  <si>
    <t>PS</t>
  </si>
  <si>
    <t>2a</t>
  </si>
  <si>
    <t>Tabel 2.b Mahasiswa Asing</t>
  </si>
  <si>
    <t>2b</t>
  </si>
  <si>
    <t>3a1</t>
  </si>
  <si>
    <t>3a2</t>
  </si>
  <si>
    <t>3a3</t>
  </si>
  <si>
    <t>3a4</t>
  </si>
  <si>
    <t>3b1</t>
  </si>
  <si>
    <t>3b2</t>
  </si>
  <si>
    <t>3b3</t>
  </si>
  <si>
    <t>5a</t>
  </si>
  <si>
    <t>Tabel 5.b Integrasi Kegiatan Penelitian/PkM dalam Pembelajaran</t>
  </si>
  <si>
    <t>5b</t>
  </si>
  <si>
    <t>5c</t>
  </si>
  <si>
    <t>8a</t>
  </si>
  <si>
    <t>8b1</t>
  </si>
  <si>
    <t>8b2</t>
  </si>
  <si>
    <t>8c</t>
  </si>
  <si>
    <t>8d1</t>
  </si>
  <si>
    <t>8d2</t>
  </si>
  <si>
    <t>Tabel Referensi 8.e.2)</t>
  </si>
  <si>
    <t>Ref 8e2</t>
  </si>
  <si>
    <t>Diploma Tiga</t>
  </si>
  <si>
    <t>Sarjana</t>
  </si>
  <si>
    <t>Magister</t>
  </si>
  <si>
    <t>Magister Terapan</t>
  </si>
  <si>
    <t>Doktor</t>
  </si>
  <si>
    <t>Doktor Terapan</t>
  </si>
  <si>
    <t>NIDN/NIDK</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</si>
  <si>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</si>
  <si>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</si>
  <si>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</si>
  <si>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</si>
  <si>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</si>
  <si>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</si>
  <si>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</si>
  <si>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</si>
  <si>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</si>
  <si>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</si>
  <si>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Peringkat Akreditasi PS</t>
  </si>
  <si>
    <t>Unggul</t>
  </si>
  <si>
    <t>Baik Sekali</t>
  </si>
  <si>
    <t>Minimum</t>
  </si>
  <si>
    <t>Nomor SK BAN-PT</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</si>
  <si>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</si>
  <si>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</si>
  <si>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</si>
  <si>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</si>
  <si>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</si>
  <si>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</si>
  <si>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</si>
  <si>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</si>
  <si>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</si>
  <si>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</si>
  <si>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</si>
  <si>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</si>
  <si>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</si>
  <si>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</si>
  <si>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PEMANTAUAN DAN EVALUASI PERINGKAT AKREDITASI PROGRAM STUDI (PEPA-PS)</t>
  </si>
  <si>
    <t>PROGRAM SARJANA</t>
  </si>
  <si>
    <t>Sarjana Terapan/Diploma Empat</t>
  </si>
  <si>
    <t>Diploma Dua</t>
  </si>
  <si>
    <t>Diploma Satu</t>
  </si>
  <si>
    <t>DAFTAR TABEL - DATA KINERJA</t>
  </si>
  <si>
    <t>Terakreditasi Minimum/Memenuhi Persyaratan Minimum Akreditasi</t>
  </si>
  <si>
    <t>Tidak Terakreditasi/Tidak Memenuhi Syarat Peringkat</t>
  </si>
  <si>
    <t>Akreditasi Unggul</t>
  </si>
  <si>
    <t>Akreditasi Baik Sekali</t>
  </si>
  <si>
    <t>Akreditasi Baik</t>
  </si>
  <si>
    <t>Spesialis</t>
  </si>
  <si>
    <t>Subspesialis</t>
  </si>
  <si>
    <t>Profesi</t>
  </si>
  <si>
    <t>Tabel 1.a.1) Kerjasama Pendidikan</t>
  </si>
  <si>
    <t>Tabel 1.a.2) Kerjasama Penelitian</t>
  </si>
  <si>
    <t>Tabel 1.a.3) Kerjasama Pengabdian kepada Masyarakat</t>
  </si>
  <si>
    <t>1a1</t>
  </si>
  <si>
    <t>1a2</t>
  </si>
  <si>
    <t>1a3</t>
  </si>
  <si>
    <t>Tabel 2.a Mahasiswa</t>
  </si>
  <si>
    <t>Gasal</t>
  </si>
  <si>
    <t>Genap</t>
  </si>
  <si>
    <t>Transfer</t>
  </si>
  <si>
    <t>Jumlah Mahasiswa Asing Penuh Waktu (Full-time)</t>
  </si>
  <si>
    <t>Jumlah Mahasiswa Asing Paruh Waktu (Part-time)</t>
  </si>
  <si>
    <t>Tabel 3.a.1) Dosen Tetap</t>
  </si>
  <si>
    <t>Nama Dosen Tetap</t>
  </si>
  <si>
    <t>Doktor/ Doktor Terapan/ Subpesialis</t>
  </si>
  <si>
    <t>Gelar</t>
  </si>
  <si>
    <t>Nama DTPS</t>
  </si>
  <si>
    <t>pada PS Lain di PT</t>
  </si>
  <si>
    <t>Tabel 3.a.3) Ekuivalen Waktu Mengajar Penuh (EWMP)</t>
  </si>
  <si>
    <t>Nama Dosen Tidak Tetap</t>
  </si>
  <si>
    <t>Tabel 3.b.1) Penelitian DTPS</t>
  </si>
  <si>
    <t>Tabel 3.b.2) Pengabdian kepada Masyarakat (PkM) DTPS</t>
  </si>
  <si>
    <t>Tabel 3.b.3) Publikasi Ilmiah DTPS</t>
  </si>
  <si>
    <t>Tabel 3.b.2) PkM DTPS</t>
  </si>
  <si>
    <t>Jurnal nasional tidak terakreditasi</t>
  </si>
  <si>
    <t>Jurnal nasional terakreditasi</t>
  </si>
  <si>
    <t>Jurnal internasional</t>
  </si>
  <si>
    <t>Jurnal internasional bereputasi</t>
  </si>
  <si>
    <t>Tabel 3.b.4) Karya Ilmiah DTPS yang Disitasi</t>
  </si>
  <si>
    <t>Jumlah Artikel yang Mensitasi</t>
  </si>
  <si>
    <t>3b4</t>
  </si>
  <si>
    <t>Tabel 3.b.5) Bagian I - HKI (Paten, Paten Sederhana)</t>
  </si>
  <si>
    <t>Tahun 
(Format: YYYY)</t>
  </si>
  <si>
    <t>Luaran Penelitian/PkM</t>
  </si>
  <si>
    <r>
      <t xml:space="preserve">Tabel 3.b.5) Bagian-4 - Buku Ber-ISBN, </t>
    </r>
    <r>
      <rPr>
        <i/>
        <sz val="11"/>
        <color theme="1"/>
        <rFont val="Calibri"/>
        <family val="2"/>
        <scheme val="minor"/>
      </rPr>
      <t>Book Chapter</t>
    </r>
  </si>
  <si>
    <t>Tabel 3.b.5) Bagian 2 - HKI (Hak Cipta, Desain Produk Industri, dll.)</t>
  </si>
  <si>
    <t>Tabel 3.b.5) Bagian 3 - Teknologi Tepat Guna, Produk, Karya Seni, Rekayasa Sosial</t>
  </si>
  <si>
    <t>Tabel 3.b.5) Luaran Penelitian/PkM Lainnya - HKI (Paten, Paten Sederhana)</t>
  </si>
  <si>
    <t>Tabel 3.b.5) Luaran Penelitian/PkM Lainnya - HKI (Hak Cipta, Desain Produk Industri, dll.)</t>
  </si>
  <si>
    <t>Tabel 3.b.5) Luaran Penelitian/PkM Lainnya - Teknologi Tepat Guna, Produk, Karya Seni, Rekayasa Sosial</t>
  </si>
  <si>
    <r>
      <t xml:space="preserve">Tabel 3.b.5) Luaran Penelitian/PkM Lainnya - Buku ber-ISBN, </t>
    </r>
    <r>
      <rPr>
        <i/>
        <sz val="11"/>
        <color theme="1"/>
        <rFont val="Calibri"/>
        <family val="2"/>
        <scheme val="minor"/>
      </rPr>
      <t>Book Chapter</t>
    </r>
  </si>
  <si>
    <t>3b5-1</t>
  </si>
  <si>
    <t>3b5-2</t>
  </si>
  <si>
    <t>3b5-3</t>
  </si>
  <si>
    <t>3b5-4</t>
  </si>
  <si>
    <t>TOTAL</t>
  </si>
  <si>
    <t>Mata Kuliah Kompetensi</t>
  </si>
  <si>
    <t>Penelitian/Perancangan/Pengembangan</t>
  </si>
  <si>
    <t>Pengabdian kepada Masyarakat</t>
  </si>
  <si>
    <t>Keterampilan Umum</t>
  </si>
  <si>
    <t>Keterampilan Khusus</t>
  </si>
  <si>
    <t>Tahun Perolehan (YYYY)</t>
  </si>
  <si>
    <t>Tabel 8.b.2) Prestasi Nonakademik Mahasiswa</t>
  </si>
  <si>
    <t>Tabel 8.c Kohort Lulusan Program Studi</t>
  </si>
  <si>
    <t>Jumlah Lulusan yang lulus pada</t>
  </si>
  <si>
    <t>Tabel 8.d.1) Waktu Tunggu</t>
  </si>
  <si>
    <t>Lokal/ Wilayah/ Berwirausaha tidak Berizin</t>
  </si>
  <si>
    <t>Nasional/ Berwirausaha Berizin</t>
  </si>
  <si>
    <t>Jumlah Lulusan yang Dinilai oleh Pengguna</t>
  </si>
  <si>
    <t>Tabel Referensi untuk Tabel 8.e.2) Kepuasan Pengguna</t>
  </si>
  <si>
    <t>Jurnal tidak terakreditasi</t>
  </si>
  <si>
    <t>Tabel 8.f Publikasi Ilmiah Mahasiswa</t>
  </si>
  <si>
    <t>8f</t>
  </si>
  <si>
    <t>Tabel 8.d.2) Kesesuaian Bidang Kerja</t>
  </si>
  <si>
    <t>Tabel 8.e.2) Kepuasan Pengguna</t>
  </si>
  <si>
    <t>Tabel 6 Penelitian DTPS yang Melibatkan Mahasiswa</t>
  </si>
  <si>
    <t>v20210323</t>
  </si>
  <si>
    <t>AGRIBISNIS</t>
  </si>
  <si>
    <t>FAKULTAS PERTANIAN</t>
  </si>
  <si>
    <t>Jl. Prof. Dr. Hadari Nawawi, Pontianak</t>
  </si>
  <si>
    <t>UNIVERSITAS TANJUNGPURA</t>
  </si>
  <si>
    <t>1577/SK/BAN-PY/Akre/VIII/2016</t>
  </si>
  <si>
    <t>KOTA PONTIANAK</t>
  </si>
  <si>
    <t>KECAMATAN PONTIANAK TENGGARA</t>
  </si>
  <si>
    <t>agribisnis@untan.ac.id</t>
  </si>
  <si>
    <t>www.pertanian@untan.ac.id</t>
  </si>
  <si>
    <t>(0561) 740191</t>
  </si>
  <si>
    <t>Agribisnis</t>
  </si>
  <si>
    <t>No.1577/SK/BAN-PT/Akred/VIII/2016</t>
  </si>
  <si>
    <t>11 Agustus 2021</t>
  </si>
  <si>
    <t>Ilmu Tanah</t>
  </si>
  <si>
    <t>No. 6042/SK/BAN-PT/Akred/S/X/2020</t>
  </si>
  <si>
    <t>13 Oktober 2025</t>
  </si>
  <si>
    <t>Agroteknologi</t>
  </si>
  <si>
    <t>No. 5974/SK/BAN-PT/Ak-PPJ/S/VI/2021</t>
  </si>
  <si>
    <t>3 Juni 2026</t>
  </si>
  <si>
    <t>Manajemen Sumberdaya Perairan</t>
  </si>
  <si>
    <t>No. 403/SK/BAN-PT/Akred/S/III/2019</t>
  </si>
  <si>
    <t>12 Maret 2024</t>
  </si>
  <si>
    <t>Ilmu dan Teknologi Pangan</t>
  </si>
  <si>
    <t>No. 1708/SK/BAN-PT/Akred/S/V/2017</t>
  </si>
  <si>
    <t>30 Mei 2022</t>
  </si>
  <si>
    <t>Peternakan</t>
  </si>
  <si>
    <t>No. 3212/SK/BAN-PT/Akred/S/XII/2018</t>
  </si>
  <si>
    <t>4 Desember 2023</t>
  </si>
  <si>
    <t>Magister Agribisnis</t>
  </si>
  <si>
    <t>No. 698/SK/BAN-PT/Akred/M/III/2018</t>
  </si>
  <si>
    <t>6 Maret 2023</t>
  </si>
  <si>
    <t>Magister Agroteknologi</t>
  </si>
  <si>
    <t>No. 371/SK/BAN-PT/Akred/M/III/2019</t>
  </si>
  <si>
    <t>Budidaya Tanaman Perkebunan</t>
  </si>
  <si>
    <t>No. 1928/SK/BAN-PT/Akred/Dipl-III/VII/2018</t>
  </si>
  <si>
    <t>24 Juli 2023</t>
  </si>
  <si>
    <t>RISE NEO COOPERATIVE DAN LEMBAGA PELATIHAN KERJA (LPK) BORNEO RAYA KHATULISTIWA</t>
  </si>
  <si>
    <t>KERJASAMA PROGRAM KEGIATAN</t>
  </si>
  <si>
    <t>5 TAHUN</t>
  </si>
  <si>
    <t>Mou</t>
  </si>
  <si>
    <t>FAKULTAS PERTANIAN UNIVERSITAS BRAWIJAYA</t>
  </si>
  <si>
    <t>PENELITIAN DAN PENINGKATAN SUMBE RDAYA MANUSIA DI BIDANG PERTANIAN</t>
  </si>
  <si>
    <t>PEMERINTAH PROVINSI KALIMANTAN BARAT</t>
  </si>
  <si>
    <t>KEGIATAN PEMBANGUNAN DI KALIMANTAN BARAT</t>
  </si>
  <si>
    <t>3 TAHUN</t>
  </si>
  <si>
    <t>BADAN PENGAWAS OBAT DAN MAKANAN</t>
  </si>
  <si>
    <t>PENDIDIKAN, PENELITIAN, DAN PENGABDIAN MASYARAKAT DI BIDANG PENGAWASAN OBAT DAN MAKANAN</t>
  </si>
  <si>
    <t>LEMBAGA PENERBANGAN DAN ANTARIKSA NASIONAL</t>
  </si>
  <si>
    <t>PENELITIAN, PENGEMBANGAN, DAN PEMANFAATAN PENGINDERAAN JAUH UNTUK PERTANIAN</t>
  </si>
  <si>
    <t>Dinas Perumahan Rakyat, Kawasan Pemukiman dan Lingkungan Hidup</t>
  </si>
  <si>
    <t>Penunjukan Tenaga Ahli dan Drafter Pelaksana Kegiatan Feasibility Studi Analisis Pencaharian Masyarakat Desa Gambut pada Tugas Pembantuan Restorasi Gambut Satuan Kerja Dinas Perumahan Rakyat, Kawasan Pemukiman dan Lingkungan Hidup Provinsi Kalimantan Barat Tahun 2018</t>
  </si>
  <si>
    <t>2018/ 1 tahun</t>
  </si>
  <si>
    <t>SK</t>
  </si>
  <si>
    <t>Gemawan</t>
  </si>
  <si>
    <t>Tim Expert Indeks Desa Berdaya</t>
  </si>
  <si>
    <t>Kontrak Kerja</t>
  </si>
  <si>
    <t>Badan Peneliti dan Pengembangan, Pendidikan dan Pelatihan, dan Informasi, Kementerian Desa, Pembangunan Desa</t>
  </si>
  <si>
    <t>Tim Pelaksana Kegiatan Penyusunan Data dan Informasi Tentang Manfaat Dana Desa Provinsi Kalimantan Barat Tahun 2018</t>
  </si>
  <si>
    <t>2018/ 2 bulan</t>
  </si>
  <si>
    <t>Dinas Pemberdayaan Masyarakat dan Desa Provinsi Kalimantan Barat</t>
  </si>
  <si>
    <t>Tim Pelaksana Kegiatan Kajian Kebijakan Tenaga Pendampingan Provinsi Kalimantan Barat Tahun 2019</t>
  </si>
  <si>
    <t>2019/ 6 bulan</t>
  </si>
  <si>
    <t>Balitbang Provinsi Kalimantan Barat</t>
  </si>
  <si>
    <t>Pembentukan Tim Teknis Penelitian Analisis Dampak Program Pembangunan Pertanian Kawasan Perbatasan di Kabupaten Sanggau dan Kabupaten Sambas</t>
  </si>
  <si>
    <t>2019/ 1 tahun</t>
  </si>
  <si>
    <t>Pemerintah Provinsi Kalimantan Barat</t>
  </si>
  <si>
    <t>Pembentukan Tim Teknis Penelitian Analisis Kondisi dan Potensi Pengembangan Badan Usaha Milik Desa di Kalimantan Barat pada Badan Penelitian dan Pengembangan Provinsi Kalimantan Barat Tahun 2019</t>
  </si>
  <si>
    <t>Dinas Perkebunan Provinsi Kalimantan Barat</t>
  </si>
  <si>
    <t>Master Plan Perkebunan Provinsi Kalimantan Barat</t>
  </si>
  <si>
    <t>SPK</t>
  </si>
  <si>
    <t xml:space="preserve">Badan Penelitian Pengembangan dan Inovasi  </t>
  </si>
  <si>
    <t>Penelitian, Pengembangan, Pengkajian dan Penerapan (Litbangjirap) dan Inovasi Untuk Mendukung Program Strategi Nasional Pangan Terpadu Food Estate di Provinsi Kalimantan Tengah Dalam Rangka Program Pemulihan Ekonomi Nasional</t>
  </si>
  <si>
    <t>2020/1 tahun</t>
  </si>
  <si>
    <t>PT. Hakikat Arwana Sukses</t>
  </si>
  <si>
    <t xml:space="preserve">AMDAL Perkebunan Kopi Liberika PT. Hakikat Arwana Sukses di Kec. Hulu Gurung dan Kec. Pengkadan Kab. Kapuas Hulu </t>
  </si>
  <si>
    <t>2020/ 1 tahun</t>
  </si>
  <si>
    <t>SURAT KERJASAMA</t>
  </si>
  <si>
    <t>Badan Penelitian dan Pengembangan Provinsi Kalimantan Barat</t>
  </si>
  <si>
    <t>Pembentukan Tim Pelaksana Kegiatan dan Tim Teknis Penelitian Analisis Kondisi Kemiskinan di Kalimantan Barat</t>
  </si>
  <si>
    <t>GIZ</t>
  </si>
  <si>
    <t>Value Chain Analysis for Independent Palm Oil Smallholder in Silah Hilir dan Boyan Tanjung Sub District, Kapuas Hulu District, West Kalimantan</t>
  </si>
  <si>
    <t>Dampak Perkebunan Kelapa Sawit dalam Mendukung Percepatan Menuju Desa Mandiri di Provinsi Kalimantan Barat</t>
  </si>
  <si>
    <t>CV Famili dan WWF</t>
  </si>
  <si>
    <t>penyusunan dokumen rencana perkebunan kabupaten melawi tahun 2020</t>
  </si>
  <si>
    <t>Dinas Pangan  dan Hortikultura Provinsi Kalimantan Barat</t>
  </si>
  <si>
    <t>Kajian Non Farm dan Peluang Usaha Program Rural Empowerment Agriculture Development Scalling-Uninnitiative (READSi)</t>
  </si>
  <si>
    <t>2019 
(3 Tahun)</t>
  </si>
  <si>
    <t>MoU</t>
  </si>
  <si>
    <t>2020 
(5 TAHUN)</t>
  </si>
  <si>
    <t>Minamas Plantatiton</t>
  </si>
  <si>
    <t>Implementasi Pencegahan Kebakaran Lahan Berbasis Desa di Sekitar Perkebunan Kelapa Sawit Minamas Plantation Group (PT. Sandika Natapalma dan PT. Budidaya Agrolestari Kec. Marau) Kabupaten Ketapang</t>
  </si>
  <si>
    <t>2020/ 
1 tahun</t>
  </si>
  <si>
    <t>SURF AID</t>
  </si>
  <si>
    <t>Nusatani Program Provinsi NTT dan NTB</t>
  </si>
  <si>
    <t>Erlinda Yurisinthae</t>
  </si>
  <si>
    <t>003017002</t>
  </si>
  <si>
    <t>Dr. Ir. MP</t>
  </si>
  <si>
    <t>Ekonomi Perencanaan Produksi</t>
  </si>
  <si>
    <t>Ekonomi Pertanian</t>
  </si>
  <si>
    <t>Ekonometrika</t>
  </si>
  <si>
    <t>Manajemen Usaha Tani lahan Basah dan Gambut</t>
  </si>
  <si>
    <t>Pembiayaan Agribisnis</t>
  </si>
  <si>
    <t>Metode Kuantitatif Sosial Ekonomi</t>
  </si>
  <si>
    <t>Metode Penelitian Sosial Ekonomi</t>
  </si>
  <si>
    <t>Ilmu Usaha Tani</t>
  </si>
  <si>
    <t>Jajat Sudrajat</t>
  </si>
  <si>
    <t>0016106610</t>
  </si>
  <si>
    <t>Dr. Ir. M.Si</t>
  </si>
  <si>
    <t>Teori ekonomi Makro</t>
  </si>
  <si>
    <t>Ilmu Perencanaan Pembangunan Wilayah dan Perdesaan</t>
  </si>
  <si>
    <t>Sosial Ekonomi Pertanian</t>
  </si>
  <si>
    <t>Dasar-Dasar Pengembangan Wilayah</t>
  </si>
  <si>
    <t>Ekonomi Sumberdaya Alam dan Lingkungan</t>
  </si>
  <si>
    <t>Sosiologi Perdesaan</t>
  </si>
  <si>
    <t>Dasar-Dasar Demografi</t>
  </si>
  <si>
    <t>Adi Suyatno</t>
  </si>
  <si>
    <t>0025066308</t>
  </si>
  <si>
    <t>Ekonomi Perencaaan Produksi</t>
  </si>
  <si>
    <t>Kelayakan Bisnis</t>
  </si>
  <si>
    <t>Ekonomi Mikro</t>
  </si>
  <si>
    <t>Eva Dolorosa</t>
  </si>
  <si>
    <t>0015076712</t>
  </si>
  <si>
    <t>Dr. MM, M.Sc</t>
  </si>
  <si>
    <t>Pemasaran Pertanian</t>
  </si>
  <si>
    <t>Manajemen Agribisnis</t>
  </si>
  <si>
    <t>Riset Pemasaran</t>
  </si>
  <si>
    <t>Perilaku Konsumen</t>
  </si>
  <si>
    <t>Strategi dan Kebijakan Bisnis</t>
  </si>
  <si>
    <t>Abdul Hamid A Yusra</t>
  </si>
  <si>
    <t>0005125515</t>
  </si>
  <si>
    <t>Dr. Ir. MS</t>
  </si>
  <si>
    <t>Komunikasi dan Penyuluhan Pertanian</t>
  </si>
  <si>
    <t>Ilmu Pengelolaan Sumberdaya Alam dan Lingkungan</t>
  </si>
  <si>
    <t>Kewirausahaan</t>
  </si>
  <si>
    <t>Pemberdayaan Masyarakat dan Penanggulangan Kemiskinan</t>
  </si>
  <si>
    <t>Koperasi dan Kelembagaan Agribisnis</t>
  </si>
  <si>
    <t>Agama Islam</t>
  </si>
  <si>
    <t>Pembangunan Pertanian</t>
  </si>
  <si>
    <t>Ibrahim Isyitar</t>
  </si>
  <si>
    <t>0002095508</t>
  </si>
  <si>
    <t>Ir. M.Sc</t>
  </si>
  <si>
    <t>Statistik</t>
  </si>
  <si>
    <t>Nurliza</t>
  </si>
  <si>
    <t>0029077506</t>
  </si>
  <si>
    <t>Dr. SP, MM</t>
  </si>
  <si>
    <t>Ekonometrika Time Series</t>
  </si>
  <si>
    <t>Metode Kuantitatif Bisnis</t>
  </si>
  <si>
    <t>Ekonomi Manajerial</t>
  </si>
  <si>
    <t>Manajemen Produksi dan Operasi</t>
  </si>
  <si>
    <t>Perdagangan Internasional</t>
  </si>
  <si>
    <t>Novira Kusrini</t>
  </si>
  <si>
    <t>0013117804</t>
  </si>
  <si>
    <t>Dr. SP, M.Si</t>
  </si>
  <si>
    <t>Dasar- dasar Manajemen</t>
  </si>
  <si>
    <t>Ekonomi Sumberdaya Manusia</t>
  </si>
  <si>
    <t>Ekonomi Agroindustri</t>
  </si>
  <si>
    <t>Riset Operasi</t>
  </si>
  <si>
    <t>Dewi Kurniati</t>
  </si>
  <si>
    <t>0010087709</t>
  </si>
  <si>
    <t>Dr. SP, M.M</t>
  </si>
  <si>
    <t>Dasar-dasar Manajemen</t>
  </si>
  <si>
    <t>Manajemen</t>
  </si>
  <si>
    <t>Manajemen Sumberdaya Manusia</t>
  </si>
  <si>
    <t>Manajemen Risiko</t>
  </si>
  <si>
    <t>Manajemen Keuangan</t>
  </si>
  <si>
    <t>Marisi Aritonang</t>
  </si>
  <si>
    <t>0030105910</t>
  </si>
  <si>
    <t>Dra. MMA</t>
  </si>
  <si>
    <t>Statistika</t>
  </si>
  <si>
    <t>Matematika Ekonomi</t>
  </si>
  <si>
    <t>Statistik Non Parametrik</t>
  </si>
  <si>
    <t>Maswadi</t>
  </si>
  <si>
    <t>0016098201</t>
  </si>
  <si>
    <t>Dr. SP, M.Sc</t>
  </si>
  <si>
    <t>Akutansi</t>
  </si>
  <si>
    <t>Ekonomi Internasional</t>
  </si>
  <si>
    <t>Josua Parulian Hutajulu</t>
  </si>
  <si>
    <t>0016126802</t>
  </si>
  <si>
    <t>S.Si, MM</t>
  </si>
  <si>
    <t>Dasar-dasar Demografi</t>
  </si>
  <si>
    <t>Komunikasi Bisnis</t>
  </si>
  <si>
    <t>Wanti Fitrianti</t>
  </si>
  <si>
    <t>001078503</t>
  </si>
  <si>
    <t>Dr. S.P, M.Si</t>
  </si>
  <si>
    <t>Pengantar Ilmu Ekonomi</t>
  </si>
  <si>
    <t>Pengantar Ilmu Pertanian</t>
  </si>
  <si>
    <t>Dedy Kurniadi</t>
  </si>
  <si>
    <t>009057807</t>
  </si>
  <si>
    <t>SP, MP</t>
  </si>
  <si>
    <t>Komariyati</t>
  </si>
  <si>
    <t>006067006</t>
  </si>
  <si>
    <t>Teori Ekonomi Makro</t>
  </si>
  <si>
    <t>Imelda</t>
  </si>
  <si>
    <t>SP, M.Sc</t>
  </si>
  <si>
    <t>Strategi Bisnis</t>
  </si>
  <si>
    <t>Pengantar Ekonomi Pertanian</t>
  </si>
  <si>
    <t>Rakhmad Hidayat</t>
  </si>
  <si>
    <t>0016038204</t>
  </si>
  <si>
    <t>Dasar-dasar Pengembangan Wilayah</t>
  </si>
  <si>
    <t>Shenny Oktoriana</t>
  </si>
  <si>
    <t>0019108502</t>
  </si>
  <si>
    <t>Anita Suharyani</t>
  </si>
  <si>
    <t>0030019001</t>
  </si>
  <si>
    <t>Pamela</t>
  </si>
  <si>
    <t>SE, M.Si</t>
  </si>
  <si>
    <t>Ekonomi Makro</t>
  </si>
  <si>
    <t>Aditya Nugraha</t>
  </si>
  <si>
    <t>0027109007</t>
  </si>
  <si>
    <t>S.Pi, M.Sc</t>
  </si>
  <si>
    <t>Akuntansi</t>
  </si>
  <si>
    <t>Dasar-Dasar Manajemen</t>
  </si>
  <si>
    <t>Manajemen Usahatani Lahan Basah dan Gambut</t>
  </si>
  <si>
    <t>Dr. Ir. Erlinda Yurisinthae, M.P</t>
  </si>
  <si>
    <t>Dr. Ir. Jajat Sudrajat, M.Si</t>
  </si>
  <si>
    <t>Dr. Ir. Adi Suyatno, MP</t>
  </si>
  <si>
    <t>Dr. Eva Dolorosa, MM, M.Sc</t>
  </si>
  <si>
    <t>Dr. Ir. Abdul Hamid A Yusra, MP</t>
  </si>
  <si>
    <t>Ir. Ibrahim Isyitar, M.Sc</t>
  </si>
  <si>
    <t>Dr. Nurliza, SP, MM</t>
  </si>
  <si>
    <t>Dr. Novira Kusrini, SP, M.Si</t>
  </si>
  <si>
    <t>Dr. Dewi Kurniati, SP, MM</t>
  </si>
  <si>
    <t>Dr. Maswadi, SP, M.Sc</t>
  </si>
  <si>
    <t>Dra. Marisi Aritonang, MMA</t>
  </si>
  <si>
    <t>Josua Parulian Hutajulu, S.Si, MM</t>
  </si>
  <si>
    <t>Dedy Kurniadi, SP, MP</t>
  </si>
  <si>
    <t>Dr. Wanti Fitrianti, SP, M.Si</t>
  </si>
  <si>
    <t>Imelda, SP, M.Sc</t>
  </si>
  <si>
    <t>Rakhmad Hidayat, SP, M.Sc</t>
  </si>
  <si>
    <t>Komariyati, SP, MP</t>
  </si>
  <si>
    <t>Shenny Oktoriana, SP, M.Sc</t>
  </si>
  <si>
    <t>Anita Suharyanti, SP, MP</t>
  </si>
  <si>
    <t>Pamela, SE, M.Si</t>
  </si>
  <si>
    <t>Aditya Nugraha, S.Pi, M.Sc</t>
  </si>
  <si>
    <t>Dampak Program Kawasan Rumah Pangan Lestari Terhadap Pendapatan dan Pengeluaran Pangan di Kabupaten Mempawah (Journal Social Economic of Agriculture (SEA), Vol.7, Tahun 2018, No.1, Hlm.9-17)</t>
  </si>
  <si>
    <t>Penentuan Komoditas Unggulan Sektor Pertanian di Kabupaten Landak (Jurnal Agribisnis, Vol.7, Tahun 2018, No.2)</t>
  </si>
  <si>
    <t>Dr. Ir. Adi Suyatno, MP; Dr. Ir. Abdul Hamid A Yusra, MP</t>
  </si>
  <si>
    <t>Rice Farming Performance for Sustainable Agriculture and Food Security in West Kalimantan (AGRARIS: Journal of Agribusiness and Rural Development Research, Vol. 3, Tahun 2017, No.2, Hlm.84-92)</t>
  </si>
  <si>
    <t>Dr. Nurliza, SP, MM; Dr. Eva Dolorosa, MM, M.Sc; Dr. Ir. Abdul Hamid A Yusra, MP</t>
  </si>
  <si>
    <t>Analisis Faktor-Faktor Yang Mempengaruhi Produksi Padi Sawah Pasang Surut Di Desa Kuala Dua Kecamatan Sungai Raya Kabupaten Kubu Raya (Jurnal Agribisnis, Vol 7, Tahun 2018, No.2, Hlm.1-11)</t>
  </si>
  <si>
    <t>Dr. Ir. Abdul Hamid A Yusra, MP;Rakhmad Hidayat, SP, M.Sc</t>
  </si>
  <si>
    <t>Analisis nilai tambah agroindustri kripik ubi di kota Pontianak (Journal Social Economic of Agriculture (SEA), Vol.4, Tahun 2015, No.2, Hlm.60-73)</t>
  </si>
  <si>
    <t>Dr. Ir. Abdul Hamid A Yusra, MP; Dr. Ir. Jajat Sudrajat, M.Si</t>
  </si>
  <si>
    <t>Pengaruh Curahan Tenaga Kerja Petani Terhadap Pendapatan Keluarga Di Desa Tekalong Kecamatan Mentebah Kabupaten Kapuas Hulu (Jurnal Sains Mahasiswa Pertanian, Vol. 3, Tahun 2014, No.1, Hlm.1-13)</t>
  </si>
  <si>
    <t>Dr. Ir. Abdul Hamid A Yusra, MP; Dr. Ir. Adi Suyatno, MP</t>
  </si>
  <si>
    <t>Peranan social capital dalam memelihara keberlanjutan agribisnis jagung (Jurnal Masyarakat, Kebudayaan dan Politik, Vol. 28, , Tahun 2015, No. 3, Hal. 139-152)</t>
  </si>
  <si>
    <t>Siam Citrus Marketing Annexation History in Sambas (Paramita: Historical Studies Journal,  Vol.28, Tahun 2018, No.1, Hal.70-79)</t>
  </si>
  <si>
    <t>People's View towards Gunung Palung National Park, West Kalimantan, Indonesia (Biodiversitas, Vol.19,  Tahun 2018, No.3, Hal.1138-1146)</t>
  </si>
  <si>
    <t>Dr. Ir. Jajat Sudrajat, M.Si; Anita Suharyanti, SP, MP.</t>
  </si>
  <si>
    <t>Economic Structure and Welfare Indicator Changes in West Kalimantan after Oil Palm Expansion (Jurnal Ekonomi Kuantitatif Terapan, Vol. 12, Tahun 2019, No.1, Hal. 1-107)</t>
  </si>
  <si>
    <t>Tidal Swamps Development in West Kalimantan: Farmers Prefer a Rational-Moderately Strategy (Indonesian Journal Of Geography, Vol.52, Tahun 2020, No.2, Hal.269-279)</t>
  </si>
  <si>
    <t>Analisis rantai nilai (value chain) kerupuk lidah buaya (aloevera) pada UKM I Sun Vera di Kota Pontianak (Jurnal Agribisnis, Vol.8,  Tahun 2019, No.2 , Hal.1-12)</t>
  </si>
  <si>
    <t>Dr. Ir. Erlinda Yurisinthae, M.P; Dr. Ir. Abdul Hamid A Yusra, MP</t>
  </si>
  <si>
    <t>Analisis Usaha Pembesaran Ikan Mas (Cyprinus carpio) pada Keramba Jaring Apung di Kelurahan Parit Mayor Kecamatan Pontianak Timur (PJ-Eksos, Vol. 9, Tahun 2013, No.3, Hal.153-175)</t>
  </si>
  <si>
    <t>Analisis Komoditas Unggulan Tanaman Pangan Dan Hortikultura Di Kabupaten Mempawah (Journal Social Economic of Agriculture (SEA) Vol.5, 2016,No.1, Hal.39-48)</t>
  </si>
  <si>
    <t>Dr. Ir. Erlinda Yurisinthae, M.P; Ir. Adi Suyatno, MP</t>
  </si>
  <si>
    <t>Analisis Penentuan Sektor Unggulan Perekonomian di Kabupaten Kubu Raya (Jurnal Ekonomi Bisnis dan Kewirausahaan, Vol. 4, Tahun 2015, No. 2, Hal. 253-269)</t>
  </si>
  <si>
    <t>Dr. Ir. Erlinda Yurisinthae, M.P; Dr. Eva Dolorosa, MM, M.Sc</t>
  </si>
  <si>
    <t>Proyeksi produksi beras dan strategi mewujudkan swasembada beras di Kabupaten Ketapang (Journal Social Economic of Agriculture (SEA), Vol. 3, Tahun 2014, No. 1, Hal. 58-64)</t>
  </si>
  <si>
    <t>Dr. Ir. Erlinda Yurisinthae, M.P; Dr. Novira Kusrini, SP, M.Si</t>
  </si>
  <si>
    <t>Analisis Dampak Teknoogi Budidaya Jagung Terhadap Tingkat Pendapatan dan Distribusi Pendapatan Petani Jagung Pada Kawasan Usaha Agribisnis Terpadu (Kuat) di Rasau Jaya Komplek (Journal Social Economic of Agriculture (SEA), Vol.3,  Tahun 2014,No.2, Hal.77-86)</t>
  </si>
  <si>
    <t>Strategi Pengembangan Agribisnis Nenas di Kabupaten Kubu Raya Kalimantan Barat (Journal Social Economic of Agriculture (SEA), Vol. 3,  Tahun 2014, No. 2, Hal.37-52)</t>
  </si>
  <si>
    <t>Analisis risiko usahatani padi pada lahan pasang surut di Kabupaten Pontianak (Journal Social Economic of Agriculture (SEA), Vol. 2,  Tahun 2013, No. 1, hlm 75-84)</t>
  </si>
  <si>
    <t>Bauran Pemasaran Olahan Lidah Buaya Terhadap Keputusan Pembelian Secara E-Commerce UKM I Sun Vera (SOCA: Jurnal Sosial Ekonomi Pertanian,  Vol. 14, Tahun 2020, No. 1, Hal. 132-145)</t>
  </si>
  <si>
    <t>Dr. Eva Dolorosa, MM, M.Sc; Shenny Oktoriana, SP, M.Sc</t>
  </si>
  <si>
    <t>Sustainable Development of Traditional Processed Fishery Products: A Feasibility and Risk Analysis of Small-Scale Businesses in West Kalimantan (SpringerLink : Sustainable Future for Human Security, Tahun 2017, Hal. 197-211)</t>
  </si>
  <si>
    <t>Dr. Eva Dolorosa, MM, M.Sc; Dr. Nurliza, SP, MM</t>
  </si>
  <si>
    <t>Analisis Risiko Produksi Usahatani Padi Lahan Basah Dan Lahan Kering Di Kabupaten Melawi (Journal Social Economic of Agriculture (SEA), Vol. 5,  Tahun 2016, No. 1, Hal. 73-88)</t>
  </si>
  <si>
    <t>Dr. Nurliza, SP, MM; Dr. Eva Dolorosa, MM, M.Sc</t>
  </si>
  <si>
    <t>Analisis Penentuan Sektor Unggulan Perekonomian di Kabupaten Kubu Raya (Jurnal Ekonomi Bisnis dan Kewirausahaan Vol. 4, , Tahun 2015, No. 2, 253-269)</t>
  </si>
  <si>
    <t>Analysis of Object and Attractiveness of Community-Based Ecotourism in Coastal Area of Mempawah Regency (Agro Ekonomi, Vol. 30,  Tahun 2019, No.1, Hal: 53-65)</t>
  </si>
  <si>
    <t>Dr. Eva Dolorosa, MM, M.Sc; Dr. Dewi Kurniati, SP, MM</t>
  </si>
  <si>
    <t>Farmers' Organizations Model of Independent Smallholders in Sustainable Palm Oil Certification (Pertanika Journal of Social Science and Humanities, Vol. 27, Tahun 2019,  No (3), Hal : 1843 - 1863)</t>
  </si>
  <si>
    <t>Analisis Finansial Ekowisata Hutan Mangrove di Sebubus Kecamatan Paloh (Jurnal Social Economic of Agriculture, Vol. 3, Tahun 2014,  No. 1, Hal : 45-52)</t>
  </si>
  <si>
    <t>Strategi Pengembangan Agribisnis Nenas di Kabupaten Kubu Raya Kalimantan Barat (Jurnal Social Economic of Agriculture,Volume 3,  Tahun 2014, Nomor 2, hlm 37-52)</t>
  </si>
  <si>
    <t>Analisis Faktor Internal dan Eksternal Usaha Agribisnis Sarang Burung Walet di Kota Pontianak (Jurnal Iprekas-Ilmu Pengetahuan dan Reakayasa, Tahun 2012, Hal. 1-6)</t>
  </si>
  <si>
    <t>Dr. Dewi Kurniati, SP, MM; Dr. Eva Dolorosa, MM, M.Sc</t>
  </si>
  <si>
    <t>Analisis Peran Perempuan dalam Pertanian di Kecamatan Rasau Jaya Kabupaten Kuburaya (Jurnal Social Economic of Agriculture, Vol.4, Tahun 2015, No.1, Hal.83-90)</t>
  </si>
  <si>
    <t>Akuntansi Sederhana Bagi Usaha Rumah Tangga Pengolahan Buah Mangrove di Kabupaten Mempawah (Agrokreatif Jurnal ilmiah pengabdian kepada masyarakat, Vol.6, Tahun 2020, No.1, Hal.29-35)</t>
  </si>
  <si>
    <t>Dr. Dewi Kurniati, SP, MM; Dr. Eva Dolorosa, MM, M.Sc; Dr. Nurliza, SP, MM</t>
  </si>
  <si>
    <t>Analysis of Object and Attractiveness of Community-Based Ecotourism in Coastal Area of Mempawah Regency (Agro Ekonomi, Vol.30, Tahun 2019, No.1, Hal. 53-65)</t>
  </si>
  <si>
    <t>Rice Farming Performance for Sustainable Agriculture and Food Security in West Kalimantan (AGRARIS: Journal of Agribusiness and Rural Development Research, Vol. 3,  Tahun 2017, No. 2, Hal. 84-92)</t>
  </si>
  <si>
    <t>Preferensi konsumen terhadap pembelian kerupuk ikan di kota Sintang (Jurnal Social Economic of Agriculture, Vol. 6, Tahun 2017, No. 1, Hal.101-108)</t>
  </si>
  <si>
    <t>Dr. Nurliza, SP, MM; Dr. Dewi Kurniati, SP, MM</t>
  </si>
  <si>
    <t>Peran Penyuluh Pertanian terhadap Peningkatan Produksi Usahatani di Kabupaten Pontianak (Jurnal Social Economic of Agriculture, Vol 4, Tahun 2015,  No 1 , Hal. 26-31)</t>
  </si>
  <si>
    <t>Dr. Ir. Abdul Hamid A Yusra, MP; Dr. Nurliza, SP, MM</t>
  </si>
  <si>
    <t>Optimalisasi Usahatani Padi dan Sayuran Pada Musim Gadu di Kota Singkawang (Jurnal Social Economic of Agriculture, Vol. 2,  Tahun 2013, No. 2, hlm 75-84)</t>
  </si>
  <si>
    <t>Dr. Novira Kusrini, SP, M.Si; Dr. Nurliza, SP, MM</t>
  </si>
  <si>
    <t>Analisis Faktor-Faktor yang Mempengaruhi Kepuasan Kerja Karyawan Tetap pada PT. Riau Agrotama Plantation Kapuas Hulu Estate Kab. Kapuas Hulu Kec. Silat Hilir (Jurnal Sains Mahasiswa Pertanian, Vol 2,  tahun 2013, No 3, Hal.1-17)</t>
  </si>
  <si>
    <t>Dr. Nurliza, SP, MM; Dr. Maswadi, SP, M.Sc</t>
  </si>
  <si>
    <t>Pendampingan Pemanfaatan Buah-Buahan Lokal Dan Pelepah Pisang Berbasis Working With Community (JPKM : Jurnal Pengabdian Kepada Masyarakat, Vol.24, Tahun 2018, No.3, Hal.740-746)</t>
  </si>
  <si>
    <t>Impact Of Technology And Infrastructure Support For Sustainable Rice In West Kalimantan, Indonesia (Bulgarian Journal of Agricultural Science, Vol. 24,  Tahun 2018, No.6, Hal : 942–948)</t>
  </si>
  <si>
    <t>Pemberdayaan Masyarakat Dalam Pemanfaatan Sumber Daya Lokal Di Desa Jeruju Besar Kecamatan Sungai Kakap (Jurnal Pemberdayaan Masyarakat, Vol. 2, Tahun 2017, No. 2, Hal : 139-150)</t>
  </si>
  <si>
    <t>Dr. Novira Kusrini, SP, M.Si; Imelda, SP, M.Sc</t>
  </si>
  <si>
    <t>Development Strategy 0f Local Food Diversification (JEJAK: Journal of Economics and Policy, Vol.10, Tahun 2017,  (1), Hal.62-79)</t>
  </si>
  <si>
    <t>Imelda, SP, M.Sc; Dr. Novira Kusrini, SP, M.Si; Rakhmad Hidayat, SP, M.Sc</t>
  </si>
  <si>
    <t>Analisis Permintaan Rumah Tangga Terhadap Beras Produksi Kabupaten Kubu Raya (Journal Social Economic of Agriculture (SEA), Vol. 3, tahun 2017, No.2, Hal : 53-67)</t>
  </si>
  <si>
    <t>Dr. Novira Kusrini, SP, M.Si; Dr. Ir. Adi Suyatno, MP</t>
  </si>
  <si>
    <t>Proyeksi Produksi Beras dan Strategi Mewujudkan Swasembada Beras di Kabupaten Ketapang (Journal Social Economic of Agriculture (SEA) Vol. 3, Tahun 2014, No. 1, Hal. 58-64)</t>
  </si>
  <si>
    <t>Analisis Risiko Usahatani Padi Pada Lahan Pasang Surut Di Kabupaten Pontianak (Journal Social Economic of Agriculture (SEA) Vol. 2, Tahun 2013, No. 1, hlm 75-84)</t>
  </si>
  <si>
    <t>Optimalisasi Usahatani Padi dan Sayuran Pada Musim Gadu Di Kota Singkawang (Journal Social Economic of Agriculture (SEA) Vol. 2, Tahun 2013, No. 2, hlm 75-84)</t>
  </si>
  <si>
    <t>Hubungan Antara Karakteristik Dengan Persepsi Peternak Terhadap Inseminasi Buatan Pada Sapi Potong Kelurahan Tuan-Tuan Kecamatan Benua Kayong Kabupaten Ketapang (Journal Social Economic of Agriculture (SEA) Vol. 1, Tahun 2012, No. 3, Hal : 23-28)</t>
  </si>
  <si>
    <t>Dr. Novira Kusrini, SP, M.Si; Dr. Dewi Kurniati, SP, MM</t>
  </si>
  <si>
    <t>Evaluasi Pelaksanaan Program Pengembangan Usaha Agribisnis Perdesaan Pada Usahatani Padi Di Desa Sungai Duri II Kecamatan Sungai Kunyit Kabupaten Pontianak (Jurnal Sains Mahasiswa Pertanian Vol 1, Tahun 2012, No 1, Hal: 32-38)</t>
  </si>
  <si>
    <t>Siti Sawerah,SP., M.Si; Dr. Novira Kusrini, SP, M.Si; Dr. Ir. Adi Suyatno, MP</t>
  </si>
  <si>
    <t>Analisis Volatilitas Harga Komoditas Pangan Strategis Di Provinsi Kalimantan Barat (Studi Kasus Pasar Flamboyan Pontianak (Journal Social Economic of Agriculture (SEA) Vol.7, Tahun 2018, No.1, Hal.41-53)</t>
  </si>
  <si>
    <t>Dr. Nurliza, SP, MM; Imelda, SP, M.Sc</t>
  </si>
  <si>
    <t>Pemberdayaan masyarakat dalam pemanfaatan sumber daya lokal di Desa Jeruju Besar Kecamatan Sungai Kakap (Jurnal Pemberdayaan Masyarakat Vol.2, Tahun 2017, No.2, Hal.139-150)</t>
  </si>
  <si>
    <t>Analisis Permintaan Rumah Tangga terhadap Daging Ayam Broiler di Kabupaten Mempawah (Journal Social Economic of Agriculture (SEA) Vol.6, Tahun 2018, No.2, Hal.75-83)</t>
  </si>
  <si>
    <t>Development Strategy 0f Local Food Diversification (JEJAK  Journal of Economics and Policy, Vol.10, Tahun 2017 (1), Hal.62-79)</t>
  </si>
  <si>
    <t>Analisis Efisiensi Saluran Pemasaran Ikan Lele di Desa Rasau Jaya 1 Kecamatan Rasau Jaya Kabupaten Kubu Raya (Journal Social Economic of Agriculture (SEA), Vol.1, Tahun 2012, No.3, Hal.29-36)</t>
  </si>
  <si>
    <t>Dr. Eva Dolorosa, MM, M.Sc; Imelda, SP, M.Sc</t>
  </si>
  <si>
    <t>Analisis Faktor-Faktor Yang Mempengaruhi Produksi Padi Sawah Pasang Surut Di Desa Kuala Dua Kecamatan Sungai Raya Kabupaten Kubu Raya (Jurnal Sains Mahasiswa Pertanian, Vol.7, Tahun 2018, No.2, Hal.1-11)</t>
  </si>
  <si>
    <t>Dr. Ir. Abdul Hamid A Yusra, MP; Rakhmad Hidayat, SP, M.Sc</t>
  </si>
  <si>
    <t>Strategi Pengelolaan Perikanan Tangkap Berkelanjutan Di Wilayah Pesisir Kabupaten Kubu Raya (Marine Fisheries : Jurnal Teknologi dan Manajemen Perikanan Laut, Vol.10, Tahun 2019, No.1, Hal.59-69)</t>
  </si>
  <si>
    <t>Analisis Komoditas Unggulan Sub Sektor Perkebunan di Kabupaten Bengkayang Provinsi Kalimantan Barat (Journal Social Economic of Agriculture (SEA) Vol.2, Tahun 2013, No.1, Hal.54-66)</t>
  </si>
  <si>
    <t>The Effect Of Farmer Characteristics On Perceptions Of The Fermented Cocoa Beans Technology In Bengkayang Regency, West Kalimantan (Agritropica : Journal of Agricultural Sciences Vol.1, Tahun 2018, No.2, Hal.85-92)</t>
  </si>
  <si>
    <t>Dr. Maswadi, SP, M.Sc; Shenny Oktoriana, SP, M.Sc; Anita Suharyanti, SP, MP</t>
  </si>
  <si>
    <t>Analisis Kelayakan Usahatani Tanaman Padi di Kecamatan Sebangki Kabupaten Landak (Jurnal Sains Mahasiswa Pertanian Vol.2, Tahun 2013, No.3, Hal.1-9)</t>
  </si>
  <si>
    <t>Dr. Novira Kusrini, SP, M.Si; Dr. Maswadi, SP, M.Sc</t>
  </si>
  <si>
    <t>Faktor Imitasi Dalam Proses Pengambilan Keputusan Manajerial Oleh Wanita Tani Pada Usahatani Hortikultura di Lahan Gambut (Journal Social Economic of Agriculture (SEA) Vol.7, Tahun 2018, No.1, Hal.83-91)</t>
  </si>
  <si>
    <t>Shenny Oktoriana, SP, M.Sc; Anita Suharyanti, SP, MP</t>
  </si>
  <si>
    <t>Tipologi sebaran perilaku pembakaran lahan gambut di Kabupaten Kubu Raya dan Kabupaten Bengkayang Provinsi Kalimantan Barat (Journal Social Economic of Agriculture (SEA) Vol.3, Tahun 2014, No.1, Hal.1-13)\</t>
  </si>
  <si>
    <t>Dr. Wanti Firtianti, SP, M.Si; Dr. Maswadi, SP, M.Sc; Shenny Oktoriana, SP, M.Sc</t>
  </si>
  <si>
    <t>Pengaruh Tingkat Imitasi dan Kosmopolitan Wanita Tani Terhadap Keputusan Pengelolaan Usahatani (Agrifo : Jurnal Agribisnis Universitas Malikussaleh Vol.3, Tahun 2018, No.2, Hal.1-7)</t>
  </si>
  <si>
    <t>Anita Suharyanti, SP, MP; Shenny Oktoriana, SP, M.Sc</t>
  </si>
  <si>
    <t>Dampak Kebijakan Pemerintah Terhadap Pengembangan Usahatani Bawang Merah di Kecamatan Bulakamba Kabupaten Brebes (Jurnal HABITAT Vol.25, Tahun 2014, No.1, Hal.16-24)</t>
  </si>
  <si>
    <t>Tipologi sebaran perilaku pembakaran lahan gambut di Kabupaten Kubu Raya dan Kabupaten Bengkayang Provinsi Kalimantan Barat (Journal Social Economic of Agriculture (SEA) Vol.3, Tahun 2014, No.1, Hal.1-13)</t>
  </si>
  <si>
    <t>Kompetensi Kewirausahaan dengan Keberhasilan Usaha Peternak Sapi Perah Pujon, Malang (Jurnal Agribisnis Indonesia Vol.4, Tahun 2016, No.1, Hal.57-66)</t>
  </si>
  <si>
    <t>Financial feasibility of Sijuk shrimp paste business in Sungai Padang village, Sijuk District, Belitung Regency (Jurnal Agro Ekonomi Vol. 28, Tahun 2017, No.1, Hlm.142-156)</t>
  </si>
  <si>
    <t>Aditya Nugraha, SPi., MSc</t>
  </si>
  <si>
    <t>Model Mikro Kredit Berbasis Kolaborasi Para Pihak di Perdesaan</t>
  </si>
  <si>
    <t>Surat Pencatatan Ciptaan Kemenkumham RI, Nomor Pencatatan : 000125530, DTPS: Dr. Ir. Jajat Sudrajat, M.Si</t>
  </si>
  <si>
    <t>Management Strategy Of Oil Palm Waste In Environmental Development Efforts</t>
  </si>
  <si>
    <t>Karya Tulis (Artikel) ECOO201846054, DTPS: Dr. Nurliza, SP, MM</t>
  </si>
  <si>
    <t>Pengetahuan dan Keterampilan Petani Swadaya (Knowledge and Competence of Independent Smallholder Farmers'): Menuju Perkebunan Kelapa Sawit Indonesia Berkelanjutan (Indonesian Sustainable Palm Oil/ISPO</t>
  </si>
  <si>
    <t>Buku 000107875, DTPS: Dr. Nurliza, SP, MM</t>
  </si>
  <si>
    <t>Organisasi Petani Petani Sawit Swadaya: Mengatasi Kesenjangan antara Pengetahuan dan keterampilan Kelapa Sawit Berkelanjutan (Monograf)</t>
  </si>
  <si>
    <t>Buku 000121656, DTPS: Dr. Nurliza, SP, MM</t>
  </si>
  <si>
    <t>Manajemen Produksi dan Operasi: Pendekatan Mendasar Konsep dan Kasus</t>
  </si>
  <si>
    <t>Buku 000107873, DTPS: Dr. Nurliza, SP, MM</t>
  </si>
  <si>
    <t>Metode Kuntitatif Bisnis: Analisis Pengambilan Keputusan</t>
  </si>
  <si>
    <t>Buku 000138204, DTPS: Dr. Nurliza, SP, MM</t>
  </si>
  <si>
    <t>Aplikasi Kinerja Usaha Tani Ver 1.0</t>
  </si>
  <si>
    <t>No Pencatatan: 000157115, DTPS: Dr. Nurliza, SP, MM</t>
  </si>
  <si>
    <t>Data dan Informasi Manfaat Dana Desa di Provinsi Kalimantan Barat</t>
  </si>
  <si>
    <t>DTPS: Dr. Novira Kusrini, SP, M.Si; Terbitan Badan Penelitian dan Pengembangan Pendidikan dan Pelatihan dan Informasi Kementerian Desa PDTT; ISBN:978-623-7129-55-4</t>
  </si>
  <si>
    <t>Sustainable Development of Traditional Processed Fishery Products: A Feasibility and Risk Analysis of Small-Scale Businessin West Kalimantan, pp. 197-211 (Chapter 16)</t>
  </si>
  <si>
    <t>DTPS: Dr. Eva Dolorosa, MM. M.Sc; Dr. Nurliza, SP, MM; Terbitan IAIN Pontianak Press</t>
  </si>
  <si>
    <t>Pengetahuan dan Keterampilan Petani Swadaya (Knowledge and Competemce of Independent SmallholderFarmers'): Menuju Perkebunan Kelapa Sawit Indonesia Berkelanjutan (Indonesian Sustainable Palm Oil/ISPO)</t>
  </si>
  <si>
    <t>DTPS: Dr. Nurliza, SP, MM; Terbitan IAIN Pontianak Press</t>
  </si>
  <si>
    <t>Organisasi Petani Petani Sawit Swadaya: Mengatasi Kesenjangan antara Pengetahuan dan Keterampilan Kelapa Sawit Berkelanjutan (Monograf)</t>
  </si>
  <si>
    <t>Metode Kuantitatif Bisnis: Analisis Pengambilan Keputusan</t>
  </si>
  <si>
    <t>Model Adopsi Inovasi kelembagaan: Petani Swadaya dalam Kerangka Sertifikasi Kelapa Sawit Berkelanjutan (Monograf)</t>
  </si>
  <si>
    <t>DTPS: Dr. Nurliza, SP, MM; IAIN Pontianak Press</t>
  </si>
  <si>
    <t>Dinamika Pembangunan Desa Di Lingkaran Perkebunan Sawit</t>
  </si>
  <si>
    <t>DTPS: Dr. Novira Kusrini, SP, M.Si dan Dr. Maswadi, SP, M.Sc; CV Derwati, ISBN: 978-623-7065-65-4</t>
  </si>
  <si>
    <t>Ekonomi Manajerial: Pemecahan Masalah Keputusan</t>
  </si>
  <si>
    <t>DTPS: Dr. Ir. Erlinda Yurishintae, MP; Dr. Maswadi, SP, M.Sc, Shenny Oktoriana, SP, M.Sc; Untan Press; ISBN: 978-623-7571-07-0</t>
  </si>
  <si>
    <t>MKWU 101</t>
  </si>
  <si>
    <t>Agama</t>
  </si>
  <si>
    <t>8,5</t>
  </si>
  <si>
    <t>RPS</t>
  </si>
  <si>
    <t>Tim MKWU Untan</t>
  </si>
  <si>
    <t>MKWU 102</t>
  </si>
  <si>
    <t>Pancasila</t>
  </si>
  <si>
    <t>5,6</t>
  </si>
  <si>
    <t>PTT 242</t>
  </si>
  <si>
    <t>Dasar-Dasar Ilmu Tanah</t>
  </si>
  <si>
    <t>Jurusan Ilmu Tanah</t>
  </si>
  <si>
    <t>MKWU 106</t>
  </si>
  <si>
    <t>Bahasa Inggris</t>
  </si>
  <si>
    <t>PTU 129</t>
  </si>
  <si>
    <t>Pengantar llmu Pertanian</t>
  </si>
  <si>
    <t>Prodi Agribisnis</t>
  </si>
  <si>
    <t>PTU 124</t>
  </si>
  <si>
    <t>PTE 142</t>
  </si>
  <si>
    <t>MKWU 201</t>
  </si>
  <si>
    <t>Kewarganegaraan</t>
  </si>
  <si>
    <t>MKWU 203</t>
  </si>
  <si>
    <t>Bahasa Indonesia</t>
  </si>
  <si>
    <t>PTE 246</t>
  </si>
  <si>
    <t>PTE 249</t>
  </si>
  <si>
    <t>Sosiologi Pedesaan</t>
  </si>
  <si>
    <t>PTE 143</t>
  </si>
  <si>
    <t>PTU 232</t>
  </si>
  <si>
    <t>PTU 231</t>
  </si>
  <si>
    <t>Agroklimatologi</t>
  </si>
  <si>
    <t>Prodi Agroteknologi</t>
  </si>
  <si>
    <t>PTE 248</t>
  </si>
  <si>
    <t>PTE 250</t>
  </si>
  <si>
    <t>PTE 252</t>
  </si>
  <si>
    <t>PTE 251</t>
  </si>
  <si>
    <t>PTE 356</t>
  </si>
  <si>
    <t>Ilmu Usahatani</t>
  </si>
  <si>
    <t>PTE 247</t>
  </si>
  <si>
    <t>PTE 359</t>
  </si>
  <si>
    <t>Dasar-Dasar Agronomi</t>
  </si>
  <si>
    <t>PTE 144</t>
  </si>
  <si>
    <t>Pengantar Hukum Agraria</t>
  </si>
  <si>
    <t>Prodi Hukum</t>
  </si>
  <si>
    <t>PTE 361</t>
  </si>
  <si>
    <t>PTE 353</t>
  </si>
  <si>
    <t>Ekonomi dan Perencanaan Produksi</t>
  </si>
  <si>
    <t>PTE 357</t>
  </si>
  <si>
    <t>PTA 247</t>
  </si>
  <si>
    <t>Pengendalian Hama Penyakit Tanaman</t>
  </si>
  <si>
    <t>PTE 465</t>
  </si>
  <si>
    <t>PTE 478</t>
  </si>
  <si>
    <t>Budidaya Tanaman Semusim/ Budidaya Tanaman Tahunan/ Budidaya Perikanan/ Budidaya Peternakan</t>
  </si>
  <si>
    <t>Jurusan Agroteknologi</t>
  </si>
  <si>
    <t>PTE 354</t>
  </si>
  <si>
    <t>PTE 467</t>
  </si>
  <si>
    <t>PTE 477</t>
  </si>
  <si>
    <t>PTE 362</t>
  </si>
  <si>
    <t>PTE 476</t>
  </si>
  <si>
    <t>KMA 301</t>
  </si>
  <si>
    <t>KMA 302</t>
  </si>
  <si>
    <t>KSE 301</t>
  </si>
  <si>
    <t>Dasar-Dasar Perencanaan Pengembangan Wilayah</t>
  </si>
  <si>
    <t>KSE 302</t>
  </si>
  <si>
    <t>Statistik Non-Parametrik</t>
  </si>
  <si>
    <t>VI</t>
  </si>
  <si>
    <t>PTE 480</t>
  </si>
  <si>
    <t>PTE 470</t>
  </si>
  <si>
    <t>PTE 363</t>
  </si>
  <si>
    <t>PTE 364</t>
  </si>
  <si>
    <t>KSE 401</t>
  </si>
  <si>
    <t>Ekonomi Kelembagaan</t>
  </si>
  <si>
    <t>PTE 245</t>
  </si>
  <si>
    <t>Pemberdayaan masyarakat dan Penanggulangan Kemiskinan</t>
  </si>
  <si>
    <t>KMA 303</t>
  </si>
  <si>
    <t>KMA 304</t>
  </si>
  <si>
    <t>KSE 303</t>
  </si>
  <si>
    <t>KSE 304</t>
  </si>
  <si>
    <t>VII</t>
  </si>
  <si>
    <t>PTE 472</t>
  </si>
  <si>
    <t>PTE 701</t>
  </si>
  <si>
    <t>PTE 468</t>
  </si>
  <si>
    <t>KMA 305</t>
  </si>
  <si>
    <t>KMA 306</t>
  </si>
  <si>
    <t>Perdagangan Internaional</t>
  </si>
  <si>
    <t>KMA 307</t>
  </si>
  <si>
    <t>Strategi dan Kebijakan Agribisnis</t>
  </si>
  <si>
    <t>KSE 305</t>
  </si>
  <si>
    <t>Ekonomi Sumber Daya Alam dan Lingkungan</t>
  </si>
  <si>
    <t>KSE 306</t>
  </si>
  <si>
    <t>KSE 307</t>
  </si>
  <si>
    <t>VIII</t>
  </si>
  <si>
    <t>PTU 588</t>
  </si>
  <si>
    <t>2,8</t>
  </si>
  <si>
    <t>PTU 587</t>
  </si>
  <si>
    <t>Magang</t>
  </si>
  <si>
    <t>PTU 589</t>
  </si>
  <si>
    <t>Skripsi</t>
  </si>
  <si>
    <t>Analisis obyek dan daya tarik ekowisata pesisir berbasis masyarakat di kabupaten Mempawah Kalimantan Barat</t>
  </si>
  <si>
    <t>Dr. Dra. Eva Dolorosa, MM, M.Sc</t>
  </si>
  <si>
    <t xml:space="preserve">Materi perkuliahan </t>
  </si>
  <si>
    <t>Persepsi Petani Terhadap Sumber Resiko Pada Usaha Tani Padi Di Lahan Pasang Surut</t>
  </si>
  <si>
    <t>Dr. Ir. Erlinda Yurisinthae, MP</t>
  </si>
  <si>
    <t>Strategi Pengembangan Usahatani padi Sawah di Desa Sungai Kakap kecamatan Sungai Kakap Kabupaten Kubu Raya</t>
  </si>
  <si>
    <t>Materi perkuliahan</t>
  </si>
  <si>
    <t>Analisis Faktor-Faktor yang Mempengaruhi Produksi Usahatani Padi (Oryza Sativa L.) di Desa SB.Urat Kecamatan Jawai Kabupaten Sambas</t>
  </si>
  <si>
    <t>Prospek Pengembangan Usaha Sampingan Sebagai Sumber Pendapatan Rumah Tangga Tani Di lahan Pasang Surut</t>
  </si>
  <si>
    <t>Ekonomi Perencanaan dan Produksi</t>
  </si>
  <si>
    <t>Pengukuran Muka Air Tanah Dan Persepsi Masyarakat Terhadap Pengelolaan Muka Air Tanah Pada Perkebunan Kelapa Sawit Di Lahan Gambut</t>
  </si>
  <si>
    <t>Manajemen Usahatani Lahan Basah Dan Lahan Gambut</t>
  </si>
  <si>
    <t>Kajian Industri Unggulan Kabupaten Ketapang</t>
  </si>
  <si>
    <t>Shenny Oktoriana, SP., M.Sc</t>
  </si>
  <si>
    <t>Kajian Strategi Penerapan Teknik Budidaya Gambut Berkelanjutan oleh Masyarakat</t>
  </si>
  <si>
    <t>Coronavirus and Changes in Consumer Behavior Towards Food Purchases</t>
  </si>
  <si>
    <t>Dr. Dra. Eva DOlorosa, MM, M.Sc</t>
  </si>
  <si>
    <t>Studi Kasus</t>
  </si>
  <si>
    <t>Analysis of the Factors that Influence the Production of Rice Farming in the Pelang Rive Vilalage, Matan Subdistrict of Ketapang District</t>
  </si>
  <si>
    <t>Analisis Persepsi Petani Terhadap benih Padi Unggul Bersertifikat di Desa Sungai Kakap Kecamatan Sungai Kakap Kabupaten Kubu Raya</t>
  </si>
  <si>
    <t>The Corn Development Strategy in Peat Soil With No Burning and Traditional Methods</t>
  </si>
  <si>
    <t>Pengaruh Faktor Produksi Terhadap Produksi Usahatani Padi Sawah tadah Hujan di Desa Menjalin</t>
  </si>
  <si>
    <t>Model Pengelolaan Pembukaan lahan Tanpa Bakar Pada Usahatani Padi di Kabupaten Sanggau</t>
  </si>
  <si>
    <t>Memberikan berbagai bentuk pelatihan untuk meningkatkan kemampuan Tendik</t>
  </si>
  <si>
    <t>Memberikan pemahaman kepada dosen, tendik, pengelola bahwa keberhasilan mahasiswa merupakan keberhasilan institusi</t>
  </si>
  <si>
    <t>Publikasi SOP setiap bentuk pelayanan</t>
  </si>
  <si>
    <t>Meningkatkan komuniksi dengan alumni dan HMJ HIMASEP, salah satu bentuknya menggalang dana untuk mahasiswa yang mendapatkan musibah</t>
  </si>
  <si>
    <t>Perbaikan dan peningkatan sapras secara kuantitatif dan kualitatif</t>
  </si>
  <si>
    <t>Dr. Dra. Eva Dolorosa, MM, M.Sc; Dr. Dewi Kurniati, SP, MM</t>
  </si>
  <si>
    <t>Putri Destiani, Agum Gumilang, Finanda Safitri</t>
  </si>
  <si>
    <t>Analisis Objek dan Daya Tarik Ekowisata Pesisir Berbasis Masyarakat di Kabupaten Mempawah Kalimantan Barat</t>
  </si>
  <si>
    <t>Keberlanjutan Ekowisata Pesisir di Kabupaten Mempawah</t>
  </si>
  <si>
    <t>Dr. Ir. Abdul Hamid A. Yusra, MS; Shenny Oktorianaa, SP., MP; Anita Suharyani, SP., MP</t>
  </si>
  <si>
    <t>Peningkatan dan Pengoptimalan Faktor Pendukung UsahaTani</t>
  </si>
  <si>
    <t>Petrus Aman, Kinanti Ajenk Sari</t>
  </si>
  <si>
    <t>Keputusan Partisipasi Petani dalam Pengembangan Komoditas Unggulan Daerah di Kawasan Lahan Gambut Kabupaten Mempawah</t>
  </si>
  <si>
    <t>Dr. Nurliza, SP, MM; Josua Paruliah H, S.Si, MM</t>
  </si>
  <si>
    <t>Nilai Tambah Produk Pertanian</t>
  </si>
  <si>
    <t>Gelana Kintan Sari, Cici Solikha</t>
  </si>
  <si>
    <t>The Adoption of Social Media Network for Developing Marketing Strategy of Sustainable SMEs</t>
  </si>
  <si>
    <t>Dr. Novira Kusrini, SP, M.Sc; Dr. Maswadi, SP, M.Sc</t>
  </si>
  <si>
    <t>Ardianto, Dini Agustia</t>
  </si>
  <si>
    <t>Prioritas Penilaian Kinerja Manajemen Rantai Pasok Berkelanjutan</t>
  </si>
  <si>
    <t>Putri Destiani</t>
  </si>
  <si>
    <t>Promosi Ekowisata Mangrove Melalui Jejaring Sosial di Kabupaten Mempawah</t>
  </si>
  <si>
    <t>Dr. Dra. Eva Dolorosa, MM, M.Sc; Anita Suharyani, SP, MP</t>
  </si>
  <si>
    <t>Finanda Safitri</t>
  </si>
  <si>
    <t>Pengembangan Ekowisata Pesisir Berdasarkan Daya Dukung Ekologi dan Sosial di Kabupaten Mempawah</t>
  </si>
  <si>
    <t>Dr. Ir.  Abdul Hamid A Yusra, MS; Shenny Oktoriana, SP, M.Sc</t>
  </si>
  <si>
    <t>Peningkatan dan Pengoptimalan Faktor Pendukung Usahatani</t>
  </si>
  <si>
    <t>Petrus Aman</t>
  </si>
  <si>
    <t>Optimalisasi Partisipasi Petani dalam Pengembangan Nanas Madu Melalui Penyuluhan di Kabupaten Mempawah</t>
  </si>
  <si>
    <t xml:space="preserve">Kinanti Ajenk </t>
  </si>
  <si>
    <t>Model Partisipasi Petani Dalam Pengembangan Komoditas Unggul Nanas Madu Di Kawasan Lahan Gambut</t>
  </si>
  <si>
    <t>Dr. Maswadi, SP., M.Sc; Shenny Oktoriana, SP, M.Sc</t>
  </si>
  <si>
    <t>Cipta Wijaya, A. Yola Gandika, Wahid Maulana, Ratna Yulianti, DOminica Dea Meifinda, Helois Sekar</t>
  </si>
  <si>
    <t>Value Chain Analysis for Independent Palm Oil Smallholder in Silat Hilir dan Boyan Tanjung Sub District, Kapuas Hulu District, West Kalimantan</t>
  </si>
  <si>
    <t>Dr. Dra. Eva Dolorosa, MM, M.Sc ;  Anita Suharyani, SP., MP</t>
  </si>
  <si>
    <t xml:space="preserve">Ike Rosyani, Eva Mulia Saputri, Severianus Bito Palar </t>
  </si>
  <si>
    <t>CORONAVIRUS AND CHANGES IN CONSUMER BEHAVIOR TOWARDS FOOD PURCHASES</t>
  </si>
  <si>
    <t>Dr. Nurliza, S.P., M.MJosua Parulian Hutajulu, S.Si., M.M.
Shenny Oktoriana, S.P., M.Sc.
Anita Suharyani, S.P., M.P.
Pamela, SE, MM
Aditya Nugraha, S.Pi, M.Sc</t>
  </si>
  <si>
    <t>Peningkatan kemampuan petani dalam mengelola manajemen keuangan usahatani</t>
  </si>
  <si>
    <t>Cici Solikha; Gelana Kintansari M</t>
  </si>
  <si>
    <t>Sosialisai Pelatihan Pembuatan Catatan usaha Berkelanjutan Usaha Berkelanjutan Bagi Petani Sawit Swadaya</t>
  </si>
  <si>
    <t>Dr. Maswadi, S.P., M.Sc.
Dr. Novira Kusrini, S.P., M.Si.</t>
  </si>
  <si>
    <t>Pengoptimalan pengambilan keputusan dalam pemasaran</t>
  </si>
  <si>
    <t>Naomi Claudia Situmorang; Raja Nammy Petrus Purba</t>
  </si>
  <si>
    <t>Pemetaan Stakeholder dan Perananya dalam Rantai Nilai Kawasan Perdesaan Perkebunan Sawit di Kabupaten Sanggau</t>
  </si>
  <si>
    <t>Dr. Dewi Kurniati, SP., MM
Dr. Dra. Eva Dolorosa, M.M, M.Sc.
Dr. Ir. Adi Suyatno, M.P.</t>
  </si>
  <si>
    <t>Kajian rasio keuangan</t>
  </si>
  <si>
    <t>Altha Dwipa Ramandona; Khodam</t>
  </si>
  <si>
    <t>PELATIHAN ANALISIS FINANSIAL PEMBUATAN BIOCHAR PADA LAHAN PERTANIAN</t>
  </si>
  <si>
    <t>Dr. Ir. Jajat Sudrajat, M.Si.
Dr. Wanti Fitrianti, SP, M. Si</t>
  </si>
  <si>
    <t>Pengoptimalan penggunaan modal dalam usahatani</t>
  </si>
  <si>
    <t>Rachmat Febrian; Tri Harsiyanti</t>
  </si>
  <si>
    <t>PELATIHAN LITERASI  PENGELOLAAN KEUANGAN PADA WANITA TANI DI KABUPATEN KUBU RAYA</t>
  </si>
  <si>
    <t xml:space="preserve">Dr. Ir. Erlinda Yurisinthae, M.P.
Ir. Ibrahim Isytar, M.Sc.
Dr. Ir. Abdul Hamid A. Yusra, M.S.
Dra. Marisi Aritonang, MMA
</t>
  </si>
  <si>
    <t>Pemberdayaan dan pengembangan kemampuan masyarakat disuatu daerah</t>
  </si>
  <si>
    <t>Prakas D Hartanto; Achmad Fauzan</t>
  </si>
  <si>
    <t>SOSIALISASI MENGENAI KOPERASI DI KABUPATEN MEMPAWAH</t>
  </si>
  <si>
    <t xml:space="preserve">Dr. Maswadi, S.P., M.Sc.
Dr. Novira Kusrini, S.P., M.Si.
Shenny Oktoriana, S.P., M.Sc.
Anita Suharyani, S.P., M.P.
</t>
  </si>
  <si>
    <t>Pemberdayaan masyarakat dalam rangka menanggulangi kemiskinan</t>
  </si>
  <si>
    <t>Isnawati</t>
  </si>
  <si>
    <t>INISIASI KELEMBAGAAN PERTANIAN DALAM PENGELOLAAN PRODUKSI PUPUK KOMPOS BERBASIS KOMODITAS LOKAL DI LAHAN GAMBUT</t>
  </si>
  <si>
    <t>Dr. Nurliza, S.P., M.M.
Dr. Dra. Eva Dolorosa, M.M, M.Sc.
Dr. Dewi Kurniati, S.P., M.M.
Josua Parulian Hutajulu, S.Si., M.M.</t>
  </si>
  <si>
    <t>Cici Solikha; Gelana Kintan Sari M</t>
  </si>
  <si>
    <t>PELATIHAN FARM RECORD DAN EVALUASI RESIKO USAHATANI UNTUK PENINGKATAN KOMPETENSI PETANI YANG MANDIRI</t>
  </si>
  <si>
    <t>Dr. Dewi kurniati, SP, MM
Dr. Nurliza, SP, MM
Dr. Dra. Eva Dolorosa, MM, M.Sc</t>
  </si>
  <si>
    <t>Agum Gumilang</t>
  </si>
  <si>
    <t>PELATIHAN PEMBUKUAN DAN MANAJEMEN USAHA RUMAH TANGGA PRODUK OLAHAN BUAH MAGROVE DI KABUPATEN MEMPAWAH</t>
  </si>
  <si>
    <t>Global Goals Models United Nation 3.0 Thailand</t>
  </si>
  <si>
    <t>International Networking Speaker from United Nation</t>
  </si>
  <si>
    <t>As a leader project to solving SGD'S issue</t>
  </si>
  <si>
    <t>Talkshow "Sawit untuk Sustainable Development Goals"</t>
  </si>
  <si>
    <t>Juara 2 Penulisan Artikel Ilmiah</t>
  </si>
  <si>
    <t>Lomba Penulisan Artike Ilmiah</t>
  </si>
  <si>
    <t>10 besar lomba penulisan artikel</t>
  </si>
  <si>
    <t>Seminar Nasional Kelapa Sawit Kerja Sama Antara Himasep dan Gapki</t>
  </si>
  <si>
    <t>Juara 2 Penulisan Artikel Tentang Pemanfaatan Kelapa Sawit Sebagai Biodiesel</t>
  </si>
  <si>
    <t>Pekan Olahraga Provinsi Kalimantan Barat</t>
  </si>
  <si>
    <t>Juara I Cabang Olahraga Kempo</t>
  </si>
  <si>
    <t>Kejuaraan Shorinji Kempo</t>
  </si>
  <si>
    <t>Juara III Randori (Kelas 55 Kg)</t>
  </si>
  <si>
    <t>Hari Olahraga Nasional Se-Desa Limbung</t>
  </si>
  <si>
    <t>Juara III Lomba Lari Obor</t>
  </si>
  <si>
    <t>Babak Kualifikasi Pra PON 2019, Pengurus Besar Taekwondo Indonesia (PBTI) bekerjasama dengan Pengurus Provinsi TI, Banten</t>
  </si>
  <si>
    <t>Juara III Poomsae Recognize Beregu Putri</t>
  </si>
  <si>
    <t>Lomba Tartil Milad 28 FKMI Ulul Albab</t>
  </si>
  <si>
    <t>Juara 1 Lomba Tartil</t>
  </si>
  <si>
    <t>Pontianak Taekwondo Festival "Positiv Is Me 2020"</t>
  </si>
  <si>
    <t>Juara I Poomsae Tunggal Senior Putri</t>
  </si>
  <si>
    <t>5 tahun</t>
  </si>
  <si>
    <t>4 tahun 6 bulan</t>
  </si>
  <si>
    <t>4 tahun</t>
  </si>
  <si>
    <t xml:space="preserve">Meningkatkan sosialisasi kode etik mahasiswa berdasarkan SK Rektor N0.34/UN22/AK/2017 dan meningkatkan penerapannya dalam proses pembelajaran maupun kegiatan mahasiswa </t>
  </si>
  <si>
    <t>Mengembangkan kurikulum dengan mempertimbangkan masukan pengguna lulusan terkait kompetensi utama yang dibutuhkan dari lulusan</t>
  </si>
  <si>
    <t>Meningkatkan penggunaan bahasa inggris dalam kegiatan akademis antara dosen dengan mahasiswa. Peningkatan kemampuan dosen melalui pelatihan kemampuan berbahasa Inggris (communication &amp; academic writing) khusus kelas Dosen Faperta, bekerjasama dgn UPT bahasa UNTAN. Peningkatan kemampuan mahasiswa melalui pelatihan bahasa inggris di luar kurikulum, yang terintegrasi dengan program kerja HMJ</t>
  </si>
  <si>
    <t>Peningkatan kapasitas dan kecepatan sarpras IT ; update literacy digital</t>
  </si>
  <si>
    <t>Menambahkan komponen kemampuan komunikasi mahasiswa, baik komunikasi lisan maupun tulisan, dalam penilaian mata kuliah (berupa tugas terstruktur atau komponen penilaian praktikum)</t>
  </si>
  <si>
    <t>Memfasilitas kegiatan mahasiswa dalam wadah HMJ/UKM sehingga mampu meningkatkan kemampuan kerjasama antar mahasiswa. Meningkatkan keterlibatan mahasiswa dalam kegiatan penelitian dan PkM dosen dengan menetapkan aturan yang mewajibkan tim dosen untuk melibatkan mahasiswa dalam pengajuan proposal penelitian dan PkM DIPA UNTAN.</t>
  </si>
  <si>
    <t>Memfasilitas kegiatan ekstrakurikuler mahasiswa melalui penyediaan anggaran dengan sistem pendanaan berdasarkan pengajuan dari HMJ/UKM sehingga memotivasi mahasiswa untuk menyelenggarakan kegiatan. Meningkatkan keikutsertaan mahasiswa dalam kegiatan kompetisi dengan menunjuk dosen pembimbing dengan SK Dekan.</t>
  </si>
  <si>
    <t>Menyediakan sumberdaya penelitian</t>
  </si>
  <si>
    <t>Peningkatan mutu pendidikan, perbaikan kurikulum, dan penyelengaraan magang untuk meningkatkan pengetahuan</t>
  </si>
  <si>
    <t>Peningkatan kualitas dan kuantitas PKM, serta menyediakan sumberdaya PKM Dosen dan Mahasiswa</t>
  </si>
  <si>
    <t>Meningkatkan dan mengembangakan  Ilmu Pengetahuan bidang Sosek; meningkatkan reputasi PS; Menyediakan sumberdaya penelitian bagi Dosen dan Mahasiswa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</si>
</sst>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E+0"/>
  </numFmts>
  <fonts count="35"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vertAlign val="superscript"/>
      <sz val="10"/>
      <color theme="1"/>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b/>
      <sz val="9"/>
      <color indexed="81"/>
      <name val="Tahoma"/>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1"/>
      <color theme="1"/>
      <name val="Calibri"/>
      <family val="2"/>
    </font>
    <font>
      <sz val="8"/>
      <name val="Calibri"/>
      <family val="2"/>
      <scheme val="minor"/>
    </font>
    <font>
      <vertAlign val="superscript"/>
      <sz val="11"/>
      <color theme="1"/>
      <name val="Calibri"/>
      <family val="2"/>
      <scheme val="minor"/>
    </font>
    <font>
      <sz val="10"/>
      <color rgb="FF000000"/>
      <name val="Calibri"/>
      <family val="2"/>
      <scheme val="minor"/>
    </font>
    <font>
      <vertAlign val="superscript"/>
      <sz val="14"/>
      <color theme="1"/>
      <name val="Calibri"/>
      <family val="2"/>
      <scheme val="minor"/>
    </font>
  </fonts>
  <fills count="17">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solid">
        <fgColor theme="6" tint="0.59999389629810485"/>
        <bgColor indexed="64"/>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uble">
        <color rgb="FFFFFF00"/>
      </right>
      <top/>
      <bottom/>
      <diagonal/>
    </border>
    <border>
      <left style="thin">
        <color indexed="64"/>
      </left>
      <right/>
      <top/>
      <bottom style="thin">
        <color indexed="64"/>
      </bottom>
      <diagonal/>
    </border>
  </borders>
  <cellStyleXfs count="6">
    <xf numFmtId="0" fontId="0"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196">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6" fillId="8" borderId="0" xfId="5" applyFill="1" applyAlignment="1">
      <alignment vertical="center"/>
    </xf>
    <xf numFmtId="0" fontId="10"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vertical="center" wrapText="1"/>
    </xf>
    <xf numFmtId="0" fontId="11" fillId="5" borderId="1" xfId="0" applyFont="1" applyFill="1" applyBorder="1" applyAlignment="1">
      <alignment horizontal="center" vertical="center" wrapText="1"/>
    </xf>
    <xf numFmtId="0" fontId="0" fillId="11" borderId="1" xfId="0" applyFill="1" applyBorder="1" applyAlignment="1">
      <alignment vertical="center" wrapText="1"/>
    </xf>
    <xf numFmtId="0" fontId="19"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5"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0" fillId="0" borderId="0" xfId="0" applyAlignment="1">
      <alignment horizontal="left" vertical="center"/>
    </xf>
    <xf numFmtId="0" fontId="19" fillId="14" borderId="1" xfId="0" applyFont="1" applyFill="1" applyBorder="1" applyAlignment="1">
      <alignment horizontal="center" vertical="center" wrapText="1"/>
    </xf>
    <xf numFmtId="0" fontId="0" fillId="0" borderId="0" xfId="0" applyAlignment="1">
      <alignment horizontal="left"/>
    </xf>
    <xf numFmtId="0" fontId="19" fillId="9"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0" fillId="0" borderId="0" xfId="0" applyAlignment="1">
      <alignment horizontal="center"/>
    </xf>
    <xf numFmtId="0" fontId="16" fillId="0" borderId="0" xfId="5" applyAlignment="1">
      <alignment vertical="center"/>
    </xf>
    <xf numFmtId="0" fontId="15" fillId="10" borderId="1" xfId="0" applyFont="1" applyFill="1" applyBorder="1" applyAlignment="1">
      <alignment horizontal="center" vertical="top" wrapText="1"/>
    </xf>
    <xf numFmtId="0" fontId="19"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center" vertical="top" wrapText="1"/>
    </xf>
    <xf numFmtId="0" fontId="11" fillId="5" borderId="1" xfId="0" applyFont="1" applyFill="1" applyBorder="1" applyAlignment="1">
      <alignment vertical="top" wrapText="1"/>
    </xf>
    <xf numFmtId="0" fontId="0" fillId="0" borderId="0" xfId="0" applyAlignment="1">
      <alignment horizontal="left" indent="2"/>
    </xf>
    <xf numFmtId="0" fontId="19" fillId="12" borderId="1" xfId="0" applyFont="1" applyFill="1" applyBorder="1" applyAlignment="1">
      <alignment horizontal="center" vertical="center" wrapText="1"/>
    </xf>
    <xf numFmtId="0" fontId="11" fillId="5" borderId="1" xfId="3" applyNumberFormat="1" applyFont="1" applyFill="1" applyBorder="1" applyAlignment="1">
      <alignment vertical="center" wrapText="1"/>
    </xf>
    <xf numFmtId="0" fontId="19" fillId="0" borderId="1" xfId="3" applyNumberFormat="1" applyFont="1" applyBorder="1" applyAlignment="1">
      <alignment vertical="center" wrapText="1"/>
    </xf>
    <xf numFmtId="0" fontId="23" fillId="0" borderId="1" xfId="0" applyFont="1" applyBorder="1" applyAlignment="1">
      <alignment horizontal="center" vertical="center" wrapText="1"/>
    </xf>
    <xf numFmtId="0" fontId="19"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15"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9"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12" borderId="1" xfId="0" applyFont="1" applyFill="1" applyBorder="1" applyAlignment="1">
      <alignment horizontal="center" vertical="center" wrapText="1"/>
    </xf>
    <xf numFmtId="0" fontId="11" fillId="4" borderId="1" xfId="3" applyNumberFormat="1" applyFont="1" applyFill="1" applyBorder="1" applyAlignment="1">
      <alignment vertical="center" wrapText="1"/>
    </xf>
    <xf numFmtId="0" fontId="19" fillId="4" borderId="1" xfId="3" applyNumberFormat="1" applyFont="1" applyFill="1" applyBorder="1" applyAlignment="1">
      <alignment vertical="center" wrapText="1"/>
    </xf>
    <xf numFmtId="0" fontId="10" fillId="0" borderId="0" xfId="0" applyFont="1"/>
    <xf numFmtId="0" fontId="10" fillId="14" borderId="1" xfId="0" applyFont="1" applyFill="1" applyBorder="1" applyAlignment="1">
      <alignment horizontal="center" vertical="center" wrapText="1"/>
    </xf>
    <xf numFmtId="0" fontId="0" fillId="0" borderId="1" xfId="0" applyBorder="1" applyAlignment="1">
      <alignment vertical="center" wrapText="1"/>
    </xf>
    <xf numFmtId="0" fontId="16" fillId="0" borderId="1" xfId="5" applyBorder="1" applyAlignment="1">
      <alignment horizontal="center"/>
    </xf>
    <xf numFmtId="0" fontId="16" fillId="0" borderId="1" xfId="5" applyBorder="1" applyAlignment="1">
      <alignment horizontal="center" vertical="center"/>
    </xf>
    <xf numFmtId="0" fontId="12" fillId="0" borderId="1" xfId="4" applyBorder="1" applyAlignment="1" applyProtection="1">
      <alignment horizontal="center" vertical="center"/>
    </xf>
    <xf numFmtId="0" fontId="0" fillId="0" borderId="1" xfId="0" applyBorder="1" applyAlignment="1">
      <alignment horizontal="left" vertical="center" wrapText="1"/>
    </xf>
    <xf numFmtId="0" fontId="16" fillId="0" borderId="1" xfId="5" quotePrefix="1" applyBorder="1" applyAlignment="1">
      <alignment horizontal="center"/>
    </xf>
    <xf numFmtId="165" fontId="16" fillId="0" borderId="1" xfId="5" quotePrefix="1" applyNumberFormat="1" applyBorder="1" applyAlignment="1">
      <alignment horizontal="center"/>
    </xf>
    <xf numFmtId="0" fontId="16" fillId="0" borderId="1" xfId="5" quotePrefix="1" applyBorder="1" applyAlignment="1">
      <alignment horizontal="center" vertical="center"/>
    </xf>
    <xf numFmtId="0" fontId="0" fillId="0" borderId="0" xfId="0" applyFont="1" applyAlignment="1">
      <alignment vertical="center"/>
    </xf>
    <xf numFmtId="0" fontId="16" fillId="8" borderId="0" xfId="5" applyFont="1" applyFill="1" applyAlignment="1">
      <alignment vertical="center"/>
    </xf>
    <xf numFmtId="0" fontId="0" fillId="0" borderId="0" xfId="0" applyFont="1"/>
    <xf numFmtId="0" fontId="16" fillId="0" borderId="1" xfId="5" applyBorder="1" applyAlignment="1" applyProtection="1">
      <alignment horizontal="center" vertical="center"/>
    </xf>
    <xf numFmtId="0" fontId="10" fillId="0" borderId="1" xfId="3" applyNumberFormat="1" applyFont="1" applyBorder="1" applyAlignment="1">
      <alignment vertical="center" wrapText="1"/>
    </xf>
    <xf numFmtId="2" fontId="11" fillId="5"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28" fillId="2" borderId="0" xfId="0" applyFont="1" applyFill="1" applyAlignment="1">
      <alignment horizontal="center" vertical="center"/>
    </xf>
    <xf numFmtId="0" fontId="0" fillId="2" borderId="11" xfId="0" applyFill="1" applyBorder="1" applyAlignment="1">
      <alignment vertical="center"/>
    </xf>
    <xf numFmtId="0" fontId="30" fillId="0" borderId="0" xfId="0" applyFont="1" applyAlignment="1">
      <alignment vertical="center"/>
    </xf>
    <xf numFmtId="0" fontId="11" fillId="11"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2" fontId="0" fillId="0" borderId="1" xfId="0" applyNumberFormat="1" applyBorder="1" applyAlignment="1">
      <alignment horizontal="center" vertical="center"/>
    </xf>
    <xf numFmtId="2" fontId="11" fillId="5" borderId="1" xfId="2" applyNumberFormat="1" applyFont="1" applyFill="1" applyBorder="1" applyAlignment="1">
      <alignment horizontal="center" vertical="center" wrapText="1"/>
    </xf>
    <xf numFmtId="2" fontId="11" fillId="0" borderId="1" xfId="0" applyNumberFormat="1" applyFont="1" applyBorder="1" applyAlignment="1">
      <alignment horizontal="center" vertical="center"/>
    </xf>
    <xf numFmtId="164" fontId="11" fillId="0" borderId="1" xfId="0" applyNumberFormat="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0" fillId="0" borderId="0" xfId="0" applyAlignment="1">
      <alignment vertical="center" wrapText="1"/>
    </xf>
    <xf numFmtId="0" fontId="0" fillId="5" borderId="1" xfId="0" applyFill="1" applyBorder="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1" fillId="5" borderId="1" xfId="0" applyFont="1" applyFill="1" applyBorder="1" applyAlignment="1">
      <alignment horizontal="center" vertical="center"/>
    </xf>
    <xf numFmtId="0" fontId="33" fillId="5" borderId="1" xfId="0" applyFont="1" applyFill="1" applyBorder="1" applyAlignment="1">
      <alignment horizontal="center" vertical="center" wrapText="1"/>
    </xf>
    <xf numFmtId="0" fontId="33" fillId="5" borderId="1" xfId="0" applyFont="1" applyFill="1" applyBorder="1" applyAlignment="1">
      <alignment horizontal="center" vertical="center"/>
    </xf>
    <xf numFmtId="0" fontId="33" fillId="5" borderId="1" xfId="0" applyFont="1" applyFill="1" applyBorder="1" applyAlignment="1">
      <alignment vertical="center"/>
    </xf>
    <xf numFmtId="0" fontId="33" fillId="5" borderId="1" xfId="0" applyFont="1" applyFill="1" applyBorder="1" applyAlignment="1">
      <alignment vertical="center" wrapText="1"/>
    </xf>
    <xf numFmtId="0" fontId="15" fillId="13" borderId="1" xfId="0" applyFont="1" applyFill="1" applyBorder="1" applyAlignment="1">
      <alignment horizontal="center" wrapText="1"/>
    </xf>
    <xf numFmtId="0" fontId="33" fillId="5" borderId="1" xfId="0" applyFont="1" applyFill="1" applyBorder="1" applyAlignment="1">
      <alignment horizontal="center" wrapText="1"/>
    </xf>
    <xf numFmtId="0" fontId="11" fillId="5" borderId="1" xfId="0" applyFont="1" applyFill="1" applyBorder="1" applyAlignment="1">
      <alignment horizontal="center"/>
    </xf>
    <xf numFmtId="0" fontId="11" fillId="5" borderId="1" xfId="0" applyFont="1" applyFill="1" applyBorder="1"/>
    <xf numFmtId="0" fontId="15" fillId="10" borderId="1" xfId="0" applyFont="1" applyFill="1" applyBorder="1" applyAlignment="1">
      <alignment horizontal="left" vertical="center" wrapText="1"/>
    </xf>
    <xf numFmtId="0" fontId="0" fillId="5" borderId="1" xfId="0" applyFill="1" applyBorder="1" applyAlignment="1">
      <alignment horizontal="center" vertical="center" wrapText="1"/>
    </xf>
    <xf numFmtId="0" fontId="0" fillId="11" borderId="1" xfId="0" applyFill="1" applyBorder="1" applyAlignment="1">
      <alignment horizontal="center" vertical="center" wrapText="1"/>
    </xf>
    <xf numFmtId="0" fontId="5" fillId="3" borderId="0" xfId="0" applyFont="1" applyFill="1" applyAlignment="1">
      <alignment horizontal="left" vertical="center"/>
    </xf>
    <xf numFmtId="0" fontId="16" fillId="3" borderId="0" xfId="5" applyFill="1" applyAlignment="1">
      <alignment horizontal="left" vertical="center"/>
    </xf>
    <xf numFmtId="15" fontId="5" fillId="3"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center" vertical="center"/>
    </xf>
    <xf numFmtId="0" fontId="7" fillId="16" borderId="0" xfId="0" applyFont="1" applyFill="1" applyAlignment="1">
      <alignment horizontal="center" vertical="center"/>
    </xf>
    <xf numFmtId="0" fontId="19" fillId="12" borderId="4"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11" fillId="5" borderId="4"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20" fillId="5"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quotePrefix="1" applyFont="1" applyFill="1" applyBorder="1" applyAlignment="1">
      <alignment horizontal="center" vertical="center" wrapText="1"/>
    </xf>
    <xf numFmtId="0" fontId="20" fillId="5" borderId="2" xfId="0" quotePrefix="1" applyFont="1" applyFill="1" applyBorder="1" applyAlignment="1">
      <alignment horizontal="center" vertical="center" wrapText="1"/>
    </xf>
    <xf numFmtId="0" fontId="20" fillId="5" borderId="3" xfId="0" quotePrefix="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4" fillId="5" borderId="4" xfId="0" quotePrefix="1" applyFont="1" applyFill="1" applyBorder="1" applyAlignment="1">
      <alignment horizontal="center" vertical="center" wrapText="1"/>
    </xf>
    <xf numFmtId="0" fontId="34" fillId="5" borderId="2" xfId="0" quotePrefix="1" applyFont="1" applyFill="1" applyBorder="1" applyAlignment="1">
      <alignment horizontal="center" vertical="center" wrapText="1"/>
    </xf>
    <xf numFmtId="0" fontId="34" fillId="5" borderId="3" xfId="0" quotePrefix="1"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0" borderId="6" xfId="0" applyBorder="1" applyAlignment="1">
      <alignment horizontal="center" vertical="center" wrapText="1"/>
    </xf>
    <xf numFmtId="0" fontId="19" fillId="14" borderId="1"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9" borderId="5"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0" borderId="5" xfId="0" applyFont="1" applyBorder="1" applyAlignment="1">
      <alignment horizontal="left" vertical="top"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10" fillId="0" borderId="1" xfId="0" applyFont="1" applyBorder="1" applyAlignment="1">
      <alignment horizontal="center" vertical="center" wrapText="1"/>
    </xf>
    <xf numFmtId="0" fontId="19" fillId="12" borderId="10"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cellXfs>
  <cellStyles count="6">
    <cellStyle name="Comma" xfId="3" builtinId="3"/>
    <cellStyle name="Hyperlink" xfId="5" builtinId="8"/>
    <cellStyle name="Hyperlink 2" xfId="4"/>
    <cellStyle name="Normal" xfId="0" builtinId="0"/>
    <cellStyle name="Percent" xfId="2" builtinId="5"/>
    <cellStyle name="Percent 2" xfId="1"/>
  </cellStyles>
  <dxfs count="1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ertanian@untan.ac.id" TargetMode="External"/><Relationship Id="rId1" Type="http://schemas.openxmlformats.org/officeDocument/2006/relationships/hyperlink" Target="mailto:agribisnis@untan.ac.id"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21" zoomScale="60" zoomScaleNormal="60" workbookViewId="0">
      <selection activeCell="P43" sqref="P43"/>
    </sheetView>
  </sheetViews>
  <sheetFormatPr defaultColWidth="8.85546875" defaultRowHeight="15" customHeight="1" x14ac:dyDescent="0.25"/>
  <cols>
    <col min="1" max="1" width="3.85546875" style="3" customWidth="1"/>
    <col min="2" max="8" width="8.85546875" style="3" customWidth="1"/>
    <col min="9" max="9" width="2.5703125" style="3" customWidth="1"/>
    <col min="10" max="12" width="8.85546875" style="3" customWidth="1"/>
    <col min="13" max="14" width="3.140625" style="3" customWidth="1"/>
    <col min="15" max="22" width="8.85546875" style="3" customWidth="1"/>
    <col min="23" max="23" width="9.85546875" style="3" bestFit="1" customWidth="1"/>
    <col min="24" max="24" width="8.85546875" style="3" customWidth="1"/>
    <col min="25" max="25" width="2.85546875" style="3" customWidth="1"/>
    <col min="26" max="16384" width="8.85546875" style="3"/>
  </cols>
  <sheetData>
    <row r="1" spans="1:25" ht="15" customHeight="1" x14ac:dyDescent="0.25">
      <c r="A1" s="1"/>
      <c r="B1" s="1"/>
      <c r="C1" s="1"/>
      <c r="D1" s="2"/>
      <c r="E1" s="2"/>
      <c r="F1" s="2"/>
      <c r="G1" s="2"/>
      <c r="H1" s="6"/>
      <c r="I1" s="6"/>
      <c r="J1" s="2"/>
      <c r="K1" s="2"/>
      <c r="L1" s="2"/>
      <c r="M1" s="2"/>
      <c r="N1" s="2"/>
      <c r="O1" s="2"/>
      <c r="P1" s="2"/>
      <c r="Q1" s="2"/>
      <c r="R1" s="2"/>
      <c r="S1" s="2"/>
      <c r="T1" s="2"/>
      <c r="U1" s="2"/>
      <c r="V1" s="2"/>
      <c r="W1" s="2"/>
      <c r="X1" s="2"/>
      <c r="Y1" s="2"/>
    </row>
    <row r="2" spans="1:25" ht="27" customHeight="1" x14ac:dyDescent="0.25">
      <c r="A2" s="125" t="s">
        <v>3</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5" ht="27" customHeight="1" x14ac:dyDescent="0.25">
      <c r="A3" s="126" t="s">
        <v>254</v>
      </c>
      <c r="B3" s="126"/>
      <c r="C3" s="126"/>
      <c r="D3" s="126"/>
      <c r="E3" s="126"/>
      <c r="F3" s="126"/>
      <c r="G3" s="126"/>
      <c r="H3" s="126"/>
      <c r="I3" s="126"/>
      <c r="J3" s="126"/>
      <c r="K3" s="126"/>
      <c r="L3" s="126"/>
      <c r="M3" s="126"/>
      <c r="N3" s="126"/>
      <c r="O3" s="126"/>
      <c r="P3" s="126"/>
      <c r="Q3" s="126"/>
      <c r="R3" s="126"/>
      <c r="S3" s="126"/>
      <c r="T3" s="126"/>
      <c r="U3" s="126"/>
      <c r="V3" s="126"/>
      <c r="W3" s="126"/>
      <c r="X3" s="126"/>
      <c r="Y3" s="126"/>
    </row>
    <row r="4" spans="1:25" ht="15" customHeight="1" x14ac:dyDescent="0.25">
      <c r="A4" s="2"/>
      <c r="B4" s="2"/>
      <c r="C4" s="2"/>
      <c r="D4" s="2"/>
      <c r="E4" s="2"/>
      <c r="F4" s="2"/>
      <c r="G4" s="4"/>
      <c r="H4" s="4"/>
      <c r="I4" s="4"/>
      <c r="J4" s="4"/>
      <c r="K4" s="4"/>
      <c r="L4" s="4"/>
      <c r="M4" s="4"/>
      <c r="N4" s="4"/>
      <c r="O4" s="4"/>
      <c r="P4" s="4"/>
      <c r="Q4" s="4"/>
      <c r="R4" s="4"/>
      <c r="S4" s="4"/>
      <c r="T4" s="2"/>
      <c r="U4" s="2"/>
      <c r="V4" s="2"/>
      <c r="W4" s="2"/>
      <c r="X4" s="2"/>
      <c r="Y4" s="2"/>
    </row>
    <row r="5" spans="1:25" ht="27" customHeight="1" x14ac:dyDescent="0.25">
      <c r="A5" s="129" t="s">
        <v>255</v>
      </c>
      <c r="B5" s="129"/>
      <c r="C5" s="129"/>
      <c r="D5" s="129"/>
      <c r="E5" s="129"/>
      <c r="F5" s="129"/>
      <c r="G5" s="129"/>
      <c r="H5" s="129"/>
      <c r="I5" s="129"/>
      <c r="J5" s="129"/>
      <c r="K5" s="129"/>
      <c r="L5" s="129"/>
      <c r="M5" s="129"/>
      <c r="N5" s="129"/>
      <c r="O5" s="129"/>
      <c r="P5" s="129"/>
      <c r="Q5" s="129"/>
      <c r="R5" s="129"/>
      <c r="S5" s="129"/>
      <c r="T5" s="129"/>
      <c r="U5" s="129"/>
      <c r="V5" s="129"/>
      <c r="W5" s="129"/>
      <c r="X5" s="129"/>
      <c r="Y5" s="129"/>
    </row>
    <row r="6" spans="1:25" ht="15" customHeight="1" x14ac:dyDescent="0.25">
      <c r="A6" s="2"/>
      <c r="B6" s="2"/>
      <c r="C6" s="2"/>
      <c r="D6" s="2"/>
      <c r="E6" s="2"/>
      <c r="F6" s="2"/>
      <c r="G6" s="4"/>
      <c r="H6" s="4"/>
      <c r="I6" s="4"/>
      <c r="J6" s="4"/>
      <c r="K6" s="4"/>
      <c r="L6" s="4"/>
      <c r="M6" s="4"/>
      <c r="N6" s="4"/>
      <c r="O6" s="4"/>
      <c r="P6" s="4"/>
      <c r="Q6" s="4"/>
      <c r="R6" s="4"/>
      <c r="S6" s="4"/>
      <c r="T6" s="2"/>
      <c r="U6" s="2"/>
      <c r="V6" s="2"/>
      <c r="W6" s="2"/>
      <c r="X6" s="2"/>
      <c r="Y6" s="2"/>
    </row>
    <row r="7" spans="1:25" s="7" customFormat="1" ht="23.25" x14ac:dyDescent="0.25">
      <c r="A7" s="2"/>
      <c r="B7" s="9"/>
      <c r="C7" s="12" t="s">
        <v>9</v>
      </c>
      <c r="D7" s="10"/>
      <c r="E7" s="9"/>
      <c r="F7" s="10"/>
      <c r="G7" s="10" t="s">
        <v>0</v>
      </c>
      <c r="H7" s="127" t="s">
        <v>335</v>
      </c>
      <c r="I7" s="127"/>
      <c r="J7" s="127"/>
      <c r="K7" s="127"/>
      <c r="L7" s="127"/>
      <c r="M7" s="127"/>
      <c r="N7" s="127"/>
      <c r="O7" s="127"/>
      <c r="P7" s="127"/>
      <c r="Q7" s="127"/>
      <c r="R7" s="127"/>
      <c r="S7" s="127"/>
      <c r="T7" s="127"/>
      <c r="U7" s="127"/>
      <c r="V7" s="127"/>
      <c r="W7" s="127"/>
      <c r="X7" s="127"/>
      <c r="Y7" s="9"/>
    </row>
    <row r="8" spans="1:25" s="7" customFormat="1" ht="5.0999999999999996" customHeight="1" x14ac:dyDescent="0.25">
      <c r="A8" s="2"/>
      <c r="B8" s="9"/>
      <c r="C8" s="9"/>
      <c r="D8" s="10"/>
      <c r="E8" s="9"/>
      <c r="F8" s="10"/>
      <c r="G8" s="10"/>
      <c r="H8" s="10"/>
      <c r="I8" s="10"/>
      <c r="J8" s="10"/>
      <c r="K8" s="10"/>
      <c r="L8" s="10"/>
      <c r="M8" s="10"/>
      <c r="N8" s="10"/>
      <c r="O8" s="10"/>
      <c r="P8" s="10"/>
      <c r="Q8" s="10"/>
      <c r="R8" s="10"/>
      <c r="S8" s="10"/>
      <c r="T8" s="10"/>
      <c r="U8" s="10"/>
      <c r="V8" s="10"/>
      <c r="W8" s="10"/>
      <c r="X8" s="10"/>
      <c r="Y8" s="9"/>
    </row>
    <row r="9" spans="1:25" s="7" customFormat="1" ht="23.25" x14ac:dyDescent="0.25">
      <c r="A9" s="2"/>
      <c r="B9" s="9"/>
      <c r="C9" s="12" t="s">
        <v>235</v>
      </c>
      <c r="D9" s="10"/>
      <c r="E9" s="9"/>
      <c r="F9" s="10"/>
      <c r="G9" s="10" t="s">
        <v>0</v>
      </c>
      <c r="H9" s="120" t="s">
        <v>7</v>
      </c>
      <c r="I9" s="120"/>
      <c r="J9" s="120"/>
      <c r="K9" s="11" t="str">
        <f>IF(H9="Minimum","Studi telah mendapt ijin pembukaan program studi baru. Pengajuan usulan akreditasi pertama","")</f>
        <v/>
      </c>
      <c r="L9" s="12"/>
      <c r="M9" s="11"/>
      <c r="N9" s="11"/>
      <c r="O9" s="11"/>
      <c r="P9" s="11"/>
      <c r="Q9" s="11"/>
      <c r="R9" s="11"/>
      <c r="S9" s="11"/>
      <c r="T9" s="11"/>
      <c r="U9" s="9"/>
      <c r="V9" s="9"/>
      <c r="W9" s="9"/>
      <c r="X9" s="9"/>
      <c r="Y9" s="9"/>
    </row>
    <row r="10" spans="1:25" s="7" customFormat="1" ht="23.25" hidden="1" x14ac:dyDescent="0.25">
      <c r="A10" s="2"/>
      <c r="B10" s="9"/>
      <c r="C10" s="12"/>
      <c r="D10" s="10"/>
      <c r="E10" s="9"/>
      <c r="F10" s="10"/>
      <c r="G10" s="10"/>
      <c r="H10" s="11"/>
      <c r="I10" s="11"/>
      <c r="J10" s="11"/>
      <c r="K10" s="11"/>
      <c r="L10" s="12"/>
      <c r="M10" s="11"/>
      <c r="N10" s="11"/>
      <c r="O10" s="11"/>
      <c r="P10" s="11"/>
      <c r="Q10" s="11"/>
      <c r="R10" s="11"/>
      <c r="S10" s="11"/>
      <c r="T10" s="11"/>
      <c r="U10" s="9"/>
      <c r="V10" s="9"/>
      <c r="W10" s="9"/>
      <c r="X10" s="9"/>
      <c r="Y10" s="9"/>
    </row>
    <row r="11" spans="1:25" s="7" customFormat="1" ht="23.25" hidden="1" x14ac:dyDescent="0.25">
      <c r="A11" s="2"/>
      <c r="B11" s="9"/>
      <c r="C11" s="9"/>
      <c r="D11" s="10"/>
      <c r="E11" s="9"/>
      <c r="F11" s="10"/>
      <c r="G11" s="10"/>
      <c r="H11" s="86" t="s">
        <v>236</v>
      </c>
      <c r="I11" s="10"/>
      <c r="J11" s="10"/>
      <c r="K11" s="10"/>
      <c r="L11" s="10"/>
      <c r="M11" s="10"/>
      <c r="N11" s="10"/>
      <c r="O11" s="10"/>
      <c r="P11" s="10"/>
      <c r="Q11" s="10"/>
      <c r="R11" s="10"/>
      <c r="S11" s="10"/>
      <c r="T11" s="10"/>
      <c r="U11" s="10"/>
      <c r="V11" s="10"/>
      <c r="W11" s="10"/>
      <c r="X11" s="10"/>
      <c r="Y11" s="9"/>
    </row>
    <row r="12" spans="1:25" s="7" customFormat="1" ht="23.25" hidden="1" x14ac:dyDescent="0.25">
      <c r="A12" s="2"/>
      <c r="B12" s="9"/>
      <c r="C12" s="9"/>
      <c r="D12" s="10"/>
      <c r="E12" s="9"/>
      <c r="F12" s="10"/>
      <c r="G12" s="10"/>
      <c r="H12" s="86" t="s">
        <v>6</v>
      </c>
      <c r="I12" s="10"/>
      <c r="J12" s="10"/>
      <c r="K12" s="10"/>
      <c r="L12" s="10"/>
      <c r="M12" s="10"/>
      <c r="N12" s="10"/>
      <c r="O12" s="10"/>
      <c r="P12" s="10"/>
      <c r="Q12" s="10"/>
      <c r="R12" s="10"/>
      <c r="S12" s="10"/>
      <c r="T12" s="10"/>
      <c r="U12" s="10"/>
      <c r="V12" s="10"/>
      <c r="W12" s="10"/>
      <c r="X12" s="10"/>
      <c r="Y12" s="9"/>
    </row>
    <row r="13" spans="1:25" s="7" customFormat="1" ht="23.25" hidden="1" x14ac:dyDescent="0.25">
      <c r="A13" s="2"/>
      <c r="B13" s="9"/>
      <c r="C13" s="9"/>
      <c r="D13" s="10"/>
      <c r="E13" s="9"/>
      <c r="F13" s="10"/>
      <c r="G13" s="10"/>
      <c r="H13" s="86" t="s">
        <v>237</v>
      </c>
      <c r="I13" s="10"/>
      <c r="J13" s="10"/>
      <c r="K13" s="10"/>
      <c r="L13" s="10"/>
      <c r="M13" s="10"/>
      <c r="N13" s="10"/>
      <c r="O13" s="10"/>
      <c r="P13" s="10"/>
      <c r="Q13" s="10"/>
      <c r="R13" s="10"/>
      <c r="S13" s="10"/>
      <c r="T13" s="10"/>
      <c r="U13" s="10"/>
      <c r="V13" s="10"/>
      <c r="W13" s="10"/>
      <c r="X13" s="10"/>
      <c r="Y13" s="9"/>
    </row>
    <row r="14" spans="1:25" s="7" customFormat="1" ht="23.25" hidden="1" x14ac:dyDescent="0.25">
      <c r="A14" s="2"/>
      <c r="B14" s="9"/>
      <c r="C14" s="9"/>
      <c r="D14" s="10"/>
      <c r="E14" s="9"/>
      <c r="F14" s="10"/>
      <c r="G14" s="10"/>
      <c r="H14" s="86" t="s">
        <v>7</v>
      </c>
      <c r="I14" s="10"/>
      <c r="J14" s="10"/>
      <c r="K14" s="10"/>
      <c r="L14" s="10"/>
      <c r="M14" s="10"/>
      <c r="N14" s="10"/>
      <c r="O14" s="10"/>
      <c r="P14" s="10"/>
      <c r="Q14" s="10"/>
      <c r="R14" s="10"/>
      <c r="S14" s="10"/>
      <c r="T14" s="10"/>
      <c r="U14" s="10"/>
      <c r="V14" s="10"/>
      <c r="W14" s="10"/>
      <c r="X14" s="10"/>
      <c r="Y14" s="9"/>
    </row>
    <row r="15" spans="1:25" s="7" customFormat="1" ht="23.25" hidden="1" x14ac:dyDescent="0.25">
      <c r="A15" s="2"/>
      <c r="B15" s="9"/>
      <c r="C15" s="9"/>
      <c r="D15" s="10"/>
      <c r="E15" s="9"/>
      <c r="F15" s="10"/>
      <c r="G15" s="10"/>
      <c r="H15" s="86" t="s">
        <v>119</v>
      </c>
      <c r="I15" s="10"/>
      <c r="J15" s="10"/>
      <c r="K15" s="10"/>
      <c r="L15" s="10"/>
      <c r="M15" s="10"/>
      <c r="N15" s="10"/>
      <c r="O15" s="10"/>
      <c r="P15" s="10"/>
      <c r="Q15" s="10"/>
      <c r="R15" s="10"/>
      <c r="S15" s="10"/>
      <c r="T15" s="10"/>
      <c r="U15" s="10"/>
      <c r="V15" s="10"/>
      <c r="W15" s="10"/>
      <c r="X15" s="10"/>
      <c r="Y15" s="9"/>
    </row>
    <row r="16" spans="1:25" s="7" customFormat="1" ht="23.25" hidden="1" x14ac:dyDescent="0.25">
      <c r="A16" s="2"/>
      <c r="B16" s="9"/>
      <c r="C16" s="9"/>
      <c r="D16" s="10"/>
      <c r="E16" s="9"/>
      <c r="F16" s="10"/>
      <c r="G16" s="10"/>
      <c r="H16" s="86" t="s">
        <v>42</v>
      </c>
      <c r="I16" s="10"/>
      <c r="J16" s="10"/>
      <c r="K16" s="10"/>
      <c r="L16" s="10"/>
      <c r="M16" s="10"/>
      <c r="N16" s="10"/>
      <c r="O16" s="10"/>
      <c r="P16" s="10"/>
      <c r="Q16" s="10"/>
      <c r="R16" s="10"/>
      <c r="S16" s="10"/>
      <c r="T16" s="10"/>
      <c r="U16" s="10"/>
      <c r="V16" s="10"/>
      <c r="W16" s="10"/>
      <c r="X16" s="10"/>
      <c r="Y16" s="9"/>
    </row>
    <row r="17" spans="1:25" s="7" customFormat="1" ht="23.25" hidden="1" x14ac:dyDescent="0.25">
      <c r="A17" s="2"/>
      <c r="B17" s="9"/>
      <c r="C17" s="9"/>
      <c r="D17" s="10"/>
      <c r="E17" s="9"/>
      <c r="F17" s="10"/>
      <c r="G17" s="10"/>
      <c r="H17" s="86" t="s">
        <v>238</v>
      </c>
      <c r="I17" s="10"/>
      <c r="J17" s="10"/>
      <c r="K17" s="10"/>
      <c r="L17" s="10"/>
      <c r="M17" s="10"/>
      <c r="N17" s="10"/>
      <c r="O17" s="10"/>
      <c r="P17" s="10"/>
      <c r="Q17" s="10"/>
      <c r="R17" s="10"/>
      <c r="S17" s="10"/>
      <c r="T17" s="10"/>
      <c r="U17" s="10"/>
      <c r="V17" s="10"/>
      <c r="W17" s="10"/>
      <c r="X17" s="10"/>
      <c r="Y17" s="9"/>
    </row>
    <row r="18" spans="1:25" s="7" customFormat="1" ht="5.0999999999999996" customHeight="1" x14ac:dyDescent="0.25">
      <c r="A18" s="2"/>
      <c r="B18" s="9"/>
      <c r="C18" s="9"/>
      <c r="D18" s="10"/>
      <c r="E18" s="9"/>
      <c r="F18" s="10"/>
      <c r="G18" s="10"/>
      <c r="H18" s="10"/>
      <c r="I18" s="10"/>
      <c r="J18" s="10"/>
      <c r="K18" s="10"/>
      <c r="L18" s="10"/>
      <c r="M18" s="10"/>
      <c r="N18" s="10"/>
      <c r="O18" s="10"/>
      <c r="P18" s="10"/>
      <c r="Q18" s="10"/>
      <c r="R18" s="10"/>
      <c r="S18" s="10"/>
      <c r="T18" s="10"/>
      <c r="U18" s="10"/>
      <c r="V18" s="10"/>
      <c r="W18" s="10"/>
      <c r="X18" s="10"/>
      <c r="Y18" s="9"/>
    </row>
    <row r="19" spans="1:25" s="7" customFormat="1" ht="23.25" x14ac:dyDescent="0.25">
      <c r="A19" s="2"/>
      <c r="B19" s="9"/>
      <c r="C19" s="12" t="s">
        <v>239</v>
      </c>
      <c r="D19" s="10"/>
      <c r="E19" s="9"/>
      <c r="F19" s="10"/>
      <c r="G19" s="10" t="s">
        <v>0</v>
      </c>
      <c r="H19" s="120" t="s">
        <v>339</v>
      </c>
      <c r="I19" s="120"/>
      <c r="J19" s="120"/>
      <c r="K19" s="120"/>
      <c r="L19" s="120"/>
      <c r="M19" s="120"/>
      <c r="N19" s="120"/>
      <c r="O19" s="11"/>
      <c r="P19" s="11"/>
      <c r="Q19" s="11"/>
      <c r="R19" s="11"/>
      <c r="S19" s="11"/>
      <c r="T19" s="11"/>
      <c r="U19" s="9"/>
      <c r="V19" s="9"/>
      <c r="W19" s="9"/>
      <c r="X19" s="9"/>
      <c r="Y19" s="9"/>
    </row>
    <row r="20" spans="1:25" s="7" customFormat="1" ht="5.45" customHeight="1" x14ac:dyDescent="0.25">
      <c r="A20" s="2"/>
      <c r="B20" s="9"/>
      <c r="C20" s="9"/>
      <c r="D20" s="10"/>
      <c r="E20" s="9"/>
      <c r="F20" s="10"/>
      <c r="G20" s="10"/>
      <c r="H20" s="10"/>
      <c r="I20" s="10"/>
      <c r="J20" s="10"/>
      <c r="K20" s="10"/>
      <c r="L20" s="10"/>
      <c r="M20" s="10"/>
      <c r="N20" s="10"/>
      <c r="O20" s="10"/>
      <c r="P20" s="10"/>
      <c r="Q20" s="10"/>
      <c r="R20" s="10"/>
      <c r="S20" s="10"/>
      <c r="T20" s="10"/>
      <c r="U20" s="10"/>
      <c r="V20" s="10"/>
      <c r="W20" s="10"/>
      <c r="X20" s="10"/>
      <c r="Y20" s="9"/>
    </row>
    <row r="21" spans="1:25" s="7" customFormat="1" ht="23.25" x14ac:dyDescent="0.25">
      <c r="A21" s="2"/>
      <c r="B21" s="9"/>
      <c r="C21" s="12" t="s">
        <v>8</v>
      </c>
      <c r="D21" s="10"/>
      <c r="E21" s="9"/>
      <c r="F21" s="10"/>
      <c r="G21" s="10" t="s">
        <v>0</v>
      </c>
      <c r="H21" s="127" t="s">
        <v>336</v>
      </c>
      <c r="I21" s="127"/>
      <c r="J21" s="127"/>
      <c r="K21" s="127"/>
      <c r="L21" s="127"/>
      <c r="M21" s="127"/>
      <c r="N21" s="127"/>
      <c r="O21" s="127"/>
      <c r="P21" s="127"/>
      <c r="Q21" s="127"/>
      <c r="R21" s="127"/>
      <c r="S21" s="127"/>
      <c r="T21" s="127"/>
      <c r="U21" s="127"/>
      <c r="V21" s="127"/>
      <c r="W21" s="127"/>
      <c r="X21" s="127"/>
      <c r="Y21" s="9"/>
    </row>
    <row r="22" spans="1:25" s="7" customFormat="1" ht="5.45" customHeight="1" x14ac:dyDescent="0.25">
      <c r="A22" s="2"/>
      <c r="B22" s="9"/>
      <c r="C22" s="9"/>
      <c r="D22" s="10"/>
      <c r="E22" s="9"/>
      <c r="F22" s="10"/>
      <c r="G22" s="10"/>
      <c r="H22" s="10"/>
      <c r="I22" s="10"/>
      <c r="J22" s="10"/>
      <c r="K22" s="10"/>
      <c r="L22" s="10"/>
      <c r="M22" s="10"/>
      <c r="N22" s="10"/>
      <c r="O22" s="10"/>
      <c r="P22" s="10"/>
      <c r="Q22" s="10"/>
      <c r="R22" s="10"/>
      <c r="S22" s="10"/>
      <c r="T22" s="10"/>
      <c r="U22" s="10"/>
      <c r="V22" s="10"/>
      <c r="W22" s="10"/>
      <c r="X22" s="10"/>
      <c r="Y22" s="9"/>
    </row>
    <row r="23" spans="1:25" s="7" customFormat="1" ht="23.25" x14ac:dyDescent="0.25">
      <c r="A23" s="2"/>
      <c r="B23" s="9"/>
      <c r="C23" s="12" t="s">
        <v>2</v>
      </c>
      <c r="D23" s="10"/>
      <c r="E23" s="9"/>
      <c r="F23" s="10"/>
      <c r="G23" s="10" t="s">
        <v>0</v>
      </c>
      <c r="H23" s="128" t="s">
        <v>338</v>
      </c>
      <c r="I23" s="128"/>
      <c r="J23" s="128"/>
      <c r="K23" s="128"/>
      <c r="L23" s="128"/>
      <c r="M23" s="128"/>
      <c r="N23" s="128"/>
      <c r="O23" s="128"/>
      <c r="P23" s="128"/>
      <c r="Q23" s="128"/>
      <c r="R23" s="128"/>
      <c r="S23" s="128"/>
      <c r="T23" s="128"/>
      <c r="U23" s="128"/>
      <c r="V23" s="128"/>
      <c r="W23" s="128"/>
      <c r="X23" s="128"/>
      <c r="Y23" s="9"/>
    </row>
    <row r="24" spans="1:25" s="7" customFormat="1" ht="5.45" customHeight="1" x14ac:dyDescent="0.25">
      <c r="A24" s="2"/>
      <c r="B24" s="9"/>
      <c r="C24" s="9"/>
      <c r="D24" s="10"/>
      <c r="E24" s="9"/>
      <c r="F24" s="10"/>
      <c r="G24" s="10"/>
      <c r="H24" s="10"/>
      <c r="I24" s="10"/>
      <c r="J24" s="10"/>
      <c r="K24" s="10"/>
      <c r="L24" s="10"/>
      <c r="M24" s="10"/>
      <c r="N24" s="10"/>
      <c r="O24" s="10"/>
      <c r="P24" s="10"/>
      <c r="Q24" s="10"/>
      <c r="R24" s="10"/>
      <c r="S24" s="10"/>
      <c r="T24" s="10"/>
      <c r="U24" s="10"/>
      <c r="V24" s="10"/>
      <c r="W24" s="10"/>
      <c r="X24" s="10"/>
      <c r="Y24" s="9"/>
    </row>
    <row r="25" spans="1:25" s="7" customFormat="1" ht="24.6" hidden="1" customHeight="1" x14ac:dyDescent="0.25">
      <c r="A25" s="2"/>
      <c r="B25" s="9"/>
      <c r="C25" s="9"/>
      <c r="D25" s="10"/>
      <c r="E25" s="9"/>
      <c r="F25" s="10"/>
      <c r="G25" s="10"/>
      <c r="H25" s="86"/>
      <c r="I25" s="86"/>
      <c r="J25" s="10"/>
      <c r="K25" s="10"/>
      <c r="L25" s="10"/>
      <c r="M25" s="10"/>
      <c r="N25" s="10"/>
      <c r="O25" s="10"/>
      <c r="P25" s="10"/>
      <c r="Q25" s="10"/>
      <c r="R25" s="10"/>
      <c r="S25" s="10"/>
      <c r="T25" s="10"/>
      <c r="U25" s="10"/>
      <c r="V25" s="10"/>
      <c r="W25" s="10"/>
      <c r="X25" s="10"/>
      <c r="Y25" s="9"/>
    </row>
    <row r="26" spans="1:25" s="7" customFormat="1" ht="24.6" hidden="1" customHeight="1" x14ac:dyDescent="0.25">
      <c r="A26" s="2"/>
      <c r="B26" s="9"/>
      <c r="C26" s="9"/>
      <c r="D26" s="10"/>
      <c r="E26" s="9"/>
      <c r="F26" s="10"/>
      <c r="G26" s="10"/>
      <c r="H26" s="86" t="s">
        <v>240</v>
      </c>
      <c r="I26" s="86"/>
      <c r="J26" s="10"/>
      <c r="K26" s="10"/>
      <c r="L26" s="10"/>
      <c r="M26" s="10"/>
      <c r="N26" s="10"/>
      <c r="O26" s="10"/>
      <c r="P26" s="10"/>
      <c r="Q26" s="10"/>
      <c r="R26" s="10"/>
      <c r="S26" s="10"/>
      <c r="T26" s="10"/>
      <c r="U26" s="10"/>
      <c r="V26" s="10"/>
      <c r="W26" s="10"/>
      <c r="X26" s="10"/>
      <c r="Y26" s="9"/>
    </row>
    <row r="27" spans="1:25" s="7" customFormat="1" ht="24.6" hidden="1" customHeight="1" x14ac:dyDescent="0.25">
      <c r="A27" s="2"/>
      <c r="B27" s="9"/>
      <c r="C27" s="9"/>
      <c r="D27" s="10"/>
      <c r="E27" s="9"/>
      <c r="F27" s="10"/>
      <c r="G27" s="10"/>
      <c r="H27" s="86" t="s">
        <v>241</v>
      </c>
      <c r="I27" s="86"/>
      <c r="J27" s="10"/>
      <c r="K27" s="10"/>
      <c r="L27" s="10"/>
      <c r="M27" s="10"/>
      <c r="N27" s="10"/>
      <c r="O27" s="10"/>
      <c r="P27" s="10"/>
      <c r="Q27" s="10"/>
      <c r="R27" s="10"/>
      <c r="S27" s="10"/>
      <c r="T27" s="10"/>
      <c r="U27" s="10"/>
      <c r="V27" s="10"/>
      <c r="W27" s="10"/>
      <c r="X27" s="10"/>
      <c r="Y27" s="9"/>
    </row>
    <row r="28" spans="1:25" s="7" customFormat="1" ht="24.6" hidden="1" customHeight="1" x14ac:dyDescent="0.25">
      <c r="A28" s="2"/>
      <c r="B28" s="9"/>
      <c r="C28" s="9"/>
      <c r="D28" s="10"/>
      <c r="E28" s="9"/>
      <c r="F28" s="10"/>
      <c r="G28" s="10"/>
      <c r="H28" s="86" t="s">
        <v>242</v>
      </c>
      <c r="I28" s="86"/>
      <c r="J28" s="10"/>
      <c r="K28" s="10"/>
      <c r="L28" s="10"/>
      <c r="M28" s="10"/>
      <c r="N28" s="10"/>
      <c r="O28" s="10"/>
      <c r="P28" s="10"/>
      <c r="Q28" s="10"/>
      <c r="R28" s="10"/>
      <c r="S28" s="10"/>
      <c r="T28" s="10"/>
      <c r="U28" s="10"/>
      <c r="V28" s="10"/>
      <c r="W28" s="10"/>
      <c r="X28" s="10"/>
      <c r="Y28" s="9"/>
    </row>
    <row r="29" spans="1:25" s="7" customFormat="1" ht="24.6" hidden="1" customHeight="1" x14ac:dyDescent="0.25">
      <c r="A29" s="2"/>
      <c r="B29" s="9"/>
      <c r="C29" s="9"/>
      <c r="D29" s="10"/>
      <c r="E29" s="9"/>
      <c r="F29" s="10"/>
      <c r="G29" s="10"/>
      <c r="H29" s="86" t="s">
        <v>243</v>
      </c>
      <c r="I29" s="86"/>
      <c r="J29" s="10"/>
      <c r="K29" s="10"/>
      <c r="L29" s="10"/>
      <c r="M29" s="10"/>
      <c r="N29" s="10"/>
      <c r="O29" s="10"/>
      <c r="P29" s="10"/>
      <c r="Q29" s="10"/>
      <c r="R29" s="10"/>
      <c r="S29" s="10"/>
      <c r="T29" s="10"/>
      <c r="U29" s="10"/>
      <c r="V29" s="10"/>
      <c r="W29" s="10"/>
      <c r="X29" s="10"/>
      <c r="Y29" s="9"/>
    </row>
    <row r="30" spans="1:25" s="7" customFormat="1" ht="5.45" hidden="1" customHeight="1" x14ac:dyDescent="0.25">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4" customHeight="1" x14ac:dyDescent="0.25">
      <c r="A31" s="2"/>
      <c r="B31" s="9"/>
      <c r="C31" s="12" t="s">
        <v>244</v>
      </c>
      <c r="D31" s="10"/>
      <c r="E31" s="9"/>
      <c r="F31" s="10"/>
      <c r="G31" s="10" t="s">
        <v>0</v>
      </c>
      <c r="H31" s="120" t="s">
        <v>337</v>
      </c>
      <c r="I31" s="120"/>
      <c r="J31" s="120"/>
      <c r="K31" s="120"/>
      <c r="L31" s="120"/>
      <c r="M31" s="120"/>
      <c r="N31" s="120"/>
      <c r="O31" s="120"/>
      <c r="P31" s="120"/>
      <c r="Q31" s="120"/>
      <c r="R31" s="120"/>
      <c r="S31" s="120"/>
      <c r="T31" s="120"/>
      <c r="U31" s="120"/>
      <c r="V31" s="120"/>
      <c r="W31" s="120"/>
      <c r="X31" s="120"/>
      <c r="Y31" s="9"/>
    </row>
    <row r="32" spans="1:25" s="7" customFormat="1" ht="5.45" customHeight="1" x14ac:dyDescent="0.25">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4" customHeight="1" x14ac:dyDescent="0.25">
      <c r="A33" s="2"/>
      <c r="B33" s="9"/>
      <c r="C33" s="12"/>
      <c r="D33" s="10"/>
      <c r="E33" s="9"/>
      <c r="F33" s="10"/>
      <c r="G33" s="10"/>
      <c r="H33" s="120" t="s">
        <v>341</v>
      </c>
      <c r="I33" s="120"/>
      <c r="J33" s="120"/>
      <c r="K33" s="120"/>
      <c r="L33" s="120"/>
      <c r="M33" s="120"/>
      <c r="N33" s="120"/>
      <c r="O33" s="120"/>
      <c r="P33" s="120"/>
      <c r="Q33" s="120"/>
      <c r="R33" s="120"/>
      <c r="S33" s="120"/>
      <c r="T33" s="120"/>
      <c r="U33" s="120"/>
      <c r="V33" s="120"/>
      <c r="W33" s="120"/>
      <c r="X33" s="120"/>
      <c r="Y33" s="9"/>
    </row>
    <row r="34" spans="1:25" s="7" customFormat="1" ht="5.45" customHeight="1" x14ac:dyDescent="0.25">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 customHeight="1" x14ac:dyDescent="0.25">
      <c r="A35" s="2"/>
      <c r="B35" s="9"/>
      <c r="C35" s="12"/>
      <c r="D35" s="10"/>
      <c r="E35" s="9"/>
      <c r="F35" s="10"/>
      <c r="G35" s="10"/>
      <c r="H35" s="123" t="s">
        <v>245</v>
      </c>
      <c r="I35" s="123"/>
      <c r="J35" s="123"/>
      <c r="K35" s="123"/>
      <c r="L35" s="19" t="s">
        <v>340</v>
      </c>
      <c r="M35" s="19"/>
      <c r="N35" s="19"/>
      <c r="O35" s="19"/>
      <c r="P35" s="19"/>
      <c r="Q35" s="19"/>
      <c r="R35" s="19"/>
      <c r="S35" s="19"/>
      <c r="T35" s="19"/>
      <c r="U35" s="124" t="s">
        <v>246</v>
      </c>
      <c r="V35" s="124"/>
      <c r="W35" s="19">
        <v>78124</v>
      </c>
      <c r="X35" s="19"/>
      <c r="Y35" s="9"/>
    </row>
    <row r="36" spans="1:25" s="7" customFormat="1" ht="5.45" customHeight="1" x14ac:dyDescent="0.25">
      <c r="A36" s="2"/>
      <c r="B36" s="9"/>
      <c r="C36" s="9"/>
      <c r="D36" s="10"/>
      <c r="E36" s="9"/>
      <c r="F36" s="10"/>
      <c r="G36" s="10"/>
      <c r="H36" s="10"/>
      <c r="I36" s="10"/>
      <c r="J36" s="10"/>
      <c r="K36" s="10"/>
      <c r="L36" s="10"/>
      <c r="M36" s="10"/>
      <c r="N36" s="10"/>
      <c r="O36" s="10"/>
      <c r="P36" s="10"/>
      <c r="Q36" s="10"/>
      <c r="R36" s="10"/>
      <c r="S36" s="10"/>
      <c r="T36" s="10"/>
      <c r="U36" s="9"/>
      <c r="V36" s="9"/>
      <c r="W36" s="10"/>
      <c r="X36" s="10"/>
      <c r="Y36" s="9"/>
    </row>
    <row r="37" spans="1:25" s="7" customFormat="1" ht="24" customHeight="1" x14ac:dyDescent="0.25">
      <c r="A37" s="2"/>
      <c r="B37" s="9"/>
      <c r="C37" s="12" t="s">
        <v>247</v>
      </c>
      <c r="D37" s="10"/>
      <c r="E37" s="9"/>
      <c r="F37" s="10"/>
      <c r="G37" s="10" t="s">
        <v>0</v>
      </c>
      <c r="H37" s="120" t="s">
        <v>344</v>
      </c>
      <c r="I37" s="120"/>
      <c r="J37" s="120"/>
      <c r="K37" s="120"/>
      <c r="L37" s="120"/>
      <c r="M37" s="120"/>
      <c r="N37" s="120"/>
      <c r="O37" s="11"/>
      <c r="P37" s="11"/>
      <c r="Q37" s="11"/>
      <c r="R37" s="11"/>
      <c r="S37" s="11"/>
      <c r="T37" s="11"/>
      <c r="U37" s="9"/>
      <c r="V37" s="9"/>
      <c r="W37" s="9"/>
      <c r="X37" s="9"/>
      <c r="Y37" s="9"/>
    </row>
    <row r="38" spans="1:25" s="7" customFormat="1" ht="5.45" customHeight="1" x14ac:dyDescent="0.25">
      <c r="A38" s="2"/>
      <c r="B38" s="9"/>
      <c r="C38" s="9"/>
      <c r="D38" s="10"/>
      <c r="E38" s="9"/>
      <c r="F38" s="10"/>
      <c r="G38" s="10"/>
      <c r="H38" s="10"/>
      <c r="I38" s="10"/>
      <c r="J38" s="10"/>
      <c r="K38" s="10"/>
      <c r="L38" s="10"/>
      <c r="M38" s="10"/>
      <c r="N38" s="10"/>
      <c r="O38" s="10"/>
      <c r="P38" s="10"/>
      <c r="Q38" s="10"/>
      <c r="R38" s="10"/>
      <c r="S38" s="10"/>
      <c r="T38" s="10"/>
      <c r="U38" s="10"/>
      <c r="V38" s="10"/>
      <c r="W38" s="10"/>
      <c r="X38" s="10"/>
      <c r="Y38" s="9"/>
    </row>
    <row r="39" spans="1:25" s="7" customFormat="1" ht="24" customHeight="1" x14ac:dyDescent="0.25">
      <c r="A39" s="2"/>
      <c r="B39" s="9"/>
      <c r="C39" s="12" t="s">
        <v>248</v>
      </c>
      <c r="D39" s="10"/>
      <c r="E39" s="9"/>
      <c r="F39" s="10"/>
      <c r="G39" s="10" t="s">
        <v>0</v>
      </c>
      <c r="H39" s="121" t="s">
        <v>342</v>
      </c>
      <c r="I39" s="120"/>
      <c r="J39" s="120"/>
      <c r="K39" s="120"/>
      <c r="L39" s="120"/>
      <c r="M39" s="120"/>
      <c r="N39" s="120"/>
      <c r="O39" s="120"/>
      <c r="P39" s="120"/>
      <c r="Q39" s="120"/>
      <c r="R39" s="11"/>
      <c r="S39" s="11"/>
      <c r="T39" s="11"/>
      <c r="U39" s="9"/>
      <c r="V39" s="9"/>
      <c r="W39" s="9"/>
      <c r="X39" s="9"/>
      <c r="Y39" s="9"/>
    </row>
    <row r="40" spans="1:25" s="7" customFormat="1" ht="5.45" customHeight="1" x14ac:dyDescent="0.25">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x14ac:dyDescent="0.25">
      <c r="A41" s="2"/>
      <c r="B41" s="9"/>
      <c r="C41" s="12" t="s">
        <v>249</v>
      </c>
      <c r="D41" s="10"/>
      <c r="E41" s="9"/>
      <c r="F41" s="10"/>
      <c r="G41" s="10" t="s">
        <v>0</v>
      </c>
      <c r="H41" s="121" t="s">
        <v>343</v>
      </c>
      <c r="I41" s="120"/>
      <c r="J41" s="120"/>
      <c r="K41" s="120"/>
      <c r="L41" s="120"/>
      <c r="M41" s="120"/>
      <c r="N41" s="120"/>
      <c r="O41" s="120"/>
      <c r="P41" s="120"/>
      <c r="Q41" s="11"/>
      <c r="R41" s="11"/>
      <c r="S41" s="11"/>
      <c r="T41" s="11"/>
      <c r="U41" s="9"/>
      <c r="V41" s="9"/>
      <c r="W41" s="9"/>
      <c r="X41" s="9"/>
      <c r="Y41" s="9"/>
    </row>
    <row r="42" spans="1:25" s="7" customFormat="1" ht="5.45" customHeight="1" x14ac:dyDescent="0.25">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x14ac:dyDescent="0.25">
      <c r="A43" s="2"/>
      <c r="B43" s="9"/>
      <c r="C43" s="12" t="s">
        <v>250</v>
      </c>
      <c r="D43" s="10"/>
      <c r="E43" s="9"/>
      <c r="F43" s="10"/>
      <c r="G43" s="10" t="s">
        <v>0</v>
      </c>
      <c r="H43" s="17">
        <v>2019</v>
      </c>
      <c r="I43" s="87"/>
      <c r="J43" s="17">
        <v>2020</v>
      </c>
      <c r="K43" s="11"/>
      <c r="L43" s="16" t="s">
        <v>252</v>
      </c>
      <c r="M43" s="11"/>
      <c r="N43" s="11"/>
      <c r="O43" s="11"/>
      <c r="P43" s="11"/>
      <c r="Q43" s="11"/>
      <c r="R43" s="11"/>
      <c r="S43" s="11"/>
      <c r="T43" s="11"/>
      <c r="U43" s="9"/>
      <c r="V43" s="9"/>
      <c r="W43" s="9"/>
      <c r="X43" s="9"/>
      <c r="Y43" s="9"/>
    </row>
    <row r="44" spans="1:25" s="7" customFormat="1" ht="5.45" customHeight="1" x14ac:dyDescent="0.25">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ht="24.6" customHeight="1" x14ac:dyDescent="0.25">
      <c r="A45" s="2"/>
      <c r="B45" s="2"/>
      <c r="C45" s="2"/>
      <c r="D45" s="8"/>
      <c r="E45" s="2"/>
      <c r="F45" s="2"/>
      <c r="G45" s="2"/>
      <c r="H45" s="2"/>
      <c r="I45" s="2"/>
      <c r="J45" s="2"/>
      <c r="K45" s="2"/>
      <c r="L45" s="2"/>
      <c r="M45" s="2"/>
      <c r="N45" s="2"/>
      <c r="O45" s="5"/>
      <c r="P45" s="5"/>
      <c r="Q45" s="5"/>
      <c r="R45" s="5"/>
      <c r="S45" s="5"/>
      <c r="T45" s="5"/>
      <c r="U45" s="2"/>
      <c r="V45" s="2"/>
      <c r="W45" s="2"/>
      <c r="X45" s="2"/>
      <c r="Y45" s="2"/>
    </row>
    <row r="46" spans="1:25" ht="4.5" customHeight="1" x14ac:dyDescent="0.25">
      <c r="A46" s="2"/>
      <c r="B46" s="2"/>
      <c r="C46" s="2"/>
      <c r="D46" s="2"/>
      <c r="E46" s="2"/>
      <c r="F46" s="2"/>
      <c r="G46" s="2"/>
      <c r="H46" s="2"/>
      <c r="I46" s="2"/>
      <c r="J46" s="2"/>
      <c r="K46" s="2"/>
      <c r="L46" s="2"/>
      <c r="M46" s="88"/>
      <c r="N46" s="11"/>
      <c r="O46" s="9"/>
      <c r="P46" s="10"/>
      <c r="Q46" s="9"/>
      <c r="R46" s="10"/>
      <c r="S46" s="10"/>
      <c r="T46" s="10"/>
      <c r="U46" s="10"/>
      <c r="V46" s="10"/>
      <c r="W46" s="10"/>
      <c r="X46" s="2"/>
      <c r="Y46" s="9"/>
    </row>
    <row r="47" spans="1:25" ht="24" customHeight="1" x14ac:dyDescent="0.25">
      <c r="A47" s="2"/>
      <c r="B47" s="2"/>
      <c r="C47" s="2"/>
      <c r="D47" s="2"/>
      <c r="E47" s="2"/>
      <c r="F47" s="2"/>
      <c r="G47" s="2"/>
      <c r="H47" s="2"/>
      <c r="I47" s="2"/>
      <c r="J47" s="2"/>
      <c r="K47" s="2"/>
      <c r="L47" s="2"/>
      <c r="M47" s="88"/>
      <c r="N47" s="11"/>
      <c r="O47" s="12" t="s">
        <v>251</v>
      </c>
      <c r="P47" s="10"/>
      <c r="Q47" s="9"/>
      <c r="R47" s="10" t="s">
        <v>0</v>
      </c>
      <c r="S47" s="120" t="s">
        <v>336</v>
      </c>
      <c r="T47" s="120"/>
      <c r="U47" s="120"/>
      <c r="V47" s="120"/>
      <c r="W47" s="120"/>
      <c r="X47" s="120"/>
      <c r="Y47" s="9"/>
    </row>
    <row r="48" spans="1:25" ht="4.5" customHeight="1" x14ac:dyDescent="0.25">
      <c r="A48" s="2"/>
      <c r="B48" s="2"/>
      <c r="C48" s="2"/>
      <c r="D48" s="2"/>
      <c r="E48" s="2"/>
      <c r="F48" s="2"/>
      <c r="G48" s="2"/>
      <c r="H48" s="2"/>
      <c r="I48" s="2"/>
      <c r="J48" s="2"/>
      <c r="K48" s="2"/>
      <c r="L48" s="2"/>
      <c r="M48" s="88"/>
      <c r="N48" s="2"/>
      <c r="O48" s="9"/>
      <c r="P48" s="10"/>
      <c r="Q48" s="9"/>
      <c r="R48" s="10"/>
      <c r="S48" s="10"/>
      <c r="T48" s="10"/>
      <c r="U48" s="10"/>
      <c r="V48" s="2"/>
      <c r="W48" s="2"/>
      <c r="X48" s="2"/>
      <c r="Y48" s="2"/>
    </row>
    <row r="49" spans="1:25" ht="24" customHeight="1" x14ac:dyDescent="0.25">
      <c r="A49" s="2"/>
      <c r="B49" s="16"/>
      <c r="C49" s="15"/>
      <c r="D49" s="2"/>
      <c r="E49" s="2"/>
      <c r="F49" s="2"/>
      <c r="G49" s="2"/>
      <c r="H49" s="2"/>
      <c r="I49" s="2"/>
      <c r="J49" s="2"/>
      <c r="K49" s="2"/>
      <c r="L49" s="2"/>
      <c r="M49" s="88"/>
      <c r="N49" s="2"/>
      <c r="O49" s="12" t="s">
        <v>253</v>
      </c>
      <c r="P49" s="10"/>
      <c r="Q49" s="9"/>
      <c r="R49" s="10" t="s">
        <v>0</v>
      </c>
      <c r="S49" s="122">
        <f ca="1">TODAY()</f>
        <v>44425</v>
      </c>
      <c r="T49" s="122"/>
      <c r="U49" s="122"/>
      <c r="V49" s="2"/>
      <c r="W49" s="2"/>
      <c r="X49" s="2"/>
      <c r="Y49" s="2"/>
    </row>
    <row r="50" spans="1:25" ht="24" customHeight="1" x14ac:dyDescent="0.25">
      <c r="A50" s="2"/>
      <c r="B50" s="14" t="s">
        <v>1</v>
      </c>
      <c r="C50" s="15" t="s">
        <v>334</v>
      </c>
      <c r="D50" s="2"/>
      <c r="E50" s="2"/>
      <c r="F50" s="2"/>
      <c r="G50" s="2"/>
      <c r="H50" s="2"/>
      <c r="I50" s="2"/>
      <c r="J50" s="2"/>
      <c r="K50" s="2"/>
      <c r="L50" s="2"/>
      <c r="M50" s="88"/>
      <c r="N50" s="2"/>
      <c r="O50" s="2"/>
      <c r="P50" s="2"/>
      <c r="Q50" s="2"/>
      <c r="R50" s="2"/>
      <c r="S50" s="2"/>
      <c r="T50" s="2"/>
      <c r="U50" s="2"/>
      <c r="V50" s="2"/>
      <c r="W50" s="2"/>
      <c r="X50" s="2"/>
      <c r="Y50" s="2"/>
    </row>
    <row r="51" spans="1:25" ht="15" customHeight="1" x14ac:dyDescent="0.25">
      <c r="A51" s="2"/>
      <c r="B51" s="13"/>
      <c r="C51" s="2"/>
      <c r="D51" s="2"/>
      <c r="E51" s="2"/>
      <c r="F51" s="2"/>
      <c r="G51" s="2"/>
      <c r="H51" s="2"/>
      <c r="I51" s="2"/>
      <c r="J51" s="2"/>
      <c r="K51" s="2"/>
      <c r="L51" s="2"/>
      <c r="M51" s="2"/>
      <c r="N51" s="2"/>
      <c r="O51" s="2"/>
      <c r="P51" s="2"/>
      <c r="Q51" s="2"/>
      <c r="R51" s="2"/>
      <c r="S51" s="2"/>
      <c r="T51" s="2"/>
      <c r="U51" s="2"/>
      <c r="V51" s="2"/>
      <c r="W51" s="2"/>
      <c r="X51" s="2"/>
      <c r="Y51" s="2"/>
    </row>
  </sheetData>
  <protectedRanges>
    <protectedRange sqref="H19:I19 H23:I23 H31:I31 H33:I33 H37:I37 H39:I39 H41:I41 Q31 H9:J9 H43" name="Nama Program Studi"/>
    <protectedRange sqref="S49" name="Tanggal Penilaian AL"/>
    <protectedRange sqref="S47" name="Kota Penilaian AL"/>
    <protectedRange sqref="H7:I7 H21:I21" name="Nama PT"/>
  </protectedRanges>
  <mergeCells count="17">
    <mergeCell ref="H35:K35"/>
    <mergeCell ref="U35:V35"/>
    <mergeCell ref="A2:Y2"/>
    <mergeCell ref="A3:Y3"/>
    <mergeCell ref="H7:X7"/>
    <mergeCell ref="H9:J9"/>
    <mergeCell ref="H19:N19"/>
    <mergeCell ref="H21:X21"/>
    <mergeCell ref="H23:X23"/>
    <mergeCell ref="H31:X31"/>
    <mergeCell ref="H33:X33"/>
    <mergeCell ref="A5:Y5"/>
    <mergeCell ref="H37:N37"/>
    <mergeCell ref="H39:Q39"/>
    <mergeCell ref="H41:P41"/>
    <mergeCell ref="S47:X47"/>
    <mergeCell ref="S49:U49"/>
  </mergeCells>
  <dataValidations count="3">
    <dataValidation type="list" allowBlank="1" showInputMessage="1" showErrorMessage="1" sqref="H9:J9">
      <formula1>$H$10:$H$17</formula1>
    </dataValidation>
    <dataValidation type="list" allowBlank="1" showInputMessage="1" showErrorMessage="1" sqref="H25:N29">
      <formula1>#REF!</formula1>
    </dataValidation>
    <dataValidation allowBlank="1" showInputMessage="1" showErrorMessage="1" sqref="H37:I37 H33:I33 H39:I39 H41:I41 H43 H19"/>
  </dataValidations>
  <hyperlinks>
    <hyperlink ref="H39" r:id="rId1"/>
    <hyperlink ref="H41"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0" zoomScaleNormal="80" workbookViewId="0">
      <pane xSplit="1" ySplit="6" topLeftCell="B7" activePane="bottomRight" state="frozen"/>
      <selection pane="topRight" activeCell="B1" sqref="B1"/>
      <selection pane="bottomLeft" activeCell="A6" sqref="A6"/>
      <selection pane="bottomRight" activeCell="J24" sqref="J24"/>
    </sheetView>
  </sheetViews>
  <sheetFormatPr defaultColWidth="8.85546875" defaultRowHeight="15" x14ac:dyDescent="0.25"/>
  <cols>
    <col min="1" max="1" width="5.5703125" style="3" customWidth="1"/>
    <col min="2" max="2" width="27.7109375" style="3" bestFit="1" customWidth="1"/>
    <col min="3" max="10" width="7.5703125" style="3" customWidth="1"/>
    <col min="11" max="11" width="14.28515625" style="3" customWidth="1"/>
    <col min="12" max="12" width="14.5703125" style="3" bestFit="1" customWidth="1"/>
    <col min="13" max="16384" width="8.85546875" style="3"/>
  </cols>
  <sheetData>
    <row r="1" spans="1:12" x14ac:dyDescent="0.25">
      <c r="A1" s="37" t="s">
        <v>44</v>
      </c>
      <c r="L1" s="20" t="s">
        <v>11</v>
      </c>
    </row>
    <row r="2" spans="1:12" x14ac:dyDescent="0.25">
      <c r="A2" s="37"/>
    </row>
    <row r="3" spans="1:12" ht="21.95" customHeight="1" x14ac:dyDescent="0.25">
      <c r="A3" s="177" t="s">
        <v>13</v>
      </c>
      <c r="B3" s="177" t="s">
        <v>284</v>
      </c>
      <c r="C3" s="177" t="s">
        <v>45</v>
      </c>
      <c r="D3" s="177"/>
      <c r="E3" s="177"/>
      <c r="F3" s="177"/>
      <c r="G3" s="177"/>
      <c r="H3" s="177"/>
      <c r="I3" s="177"/>
      <c r="J3" s="177"/>
      <c r="K3" s="177" t="s">
        <v>180</v>
      </c>
    </row>
    <row r="4" spans="1:12" x14ac:dyDescent="0.25">
      <c r="A4" s="177"/>
      <c r="B4" s="177"/>
      <c r="C4" s="177" t="s">
        <v>46</v>
      </c>
      <c r="D4" s="177"/>
      <c r="E4" s="177"/>
      <c r="F4" s="177"/>
      <c r="G4" s="177" t="s">
        <v>285</v>
      </c>
      <c r="H4" s="177"/>
      <c r="I4" s="177"/>
      <c r="J4" s="177"/>
      <c r="K4" s="177"/>
    </row>
    <row r="5" spans="1:12" ht="29.1" customHeight="1" x14ac:dyDescent="0.25">
      <c r="A5" s="177"/>
      <c r="B5" s="177"/>
      <c r="C5" s="38" t="s">
        <v>30</v>
      </c>
      <c r="D5" s="38" t="s">
        <v>31</v>
      </c>
      <c r="E5" s="38" t="s">
        <v>10</v>
      </c>
      <c r="F5" s="38" t="s">
        <v>89</v>
      </c>
      <c r="G5" s="38" t="s">
        <v>30</v>
      </c>
      <c r="H5" s="38" t="s">
        <v>31</v>
      </c>
      <c r="I5" s="38" t="s">
        <v>10</v>
      </c>
      <c r="J5" s="38" t="s">
        <v>89</v>
      </c>
      <c r="K5" s="177"/>
    </row>
    <row r="6" spans="1:12" x14ac:dyDescent="0.25">
      <c r="A6" s="28">
        <v>1</v>
      </c>
      <c r="B6" s="28">
        <v>2</v>
      </c>
      <c r="C6" s="28">
        <v>3</v>
      </c>
      <c r="D6" s="28">
        <v>4</v>
      </c>
      <c r="E6" s="28">
        <v>5</v>
      </c>
      <c r="F6" s="28">
        <v>6</v>
      </c>
      <c r="G6" s="28">
        <v>7</v>
      </c>
      <c r="H6" s="28">
        <v>8</v>
      </c>
      <c r="I6" s="28">
        <v>9</v>
      </c>
      <c r="J6" s="28">
        <v>10</v>
      </c>
      <c r="K6" s="28">
        <v>11</v>
      </c>
    </row>
    <row r="7" spans="1:12" x14ac:dyDescent="0.25">
      <c r="A7" s="30">
        <v>1</v>
      </c>
      <c r="B7" s="34" t="s">
        <v>547</v>
      </c>
      <c r="C7" s="25">
        <v>3</v>
      </c>
      <c r="D7" s="25">
        <v>9</v>
      </c>
      <c r="E7" s="25">
        <v>3</v>
      </c>
      <c r="F7" s="101">
        <f>AVERAGE(C7:E7)</f>
        <v>5</v>
      </c>
      <c r="G7" s="25">
        <v>2</v>
      </c>
      <c r="H7" s="25">
        <v>1</v>
      </c>
      <c r="I7" s="25">
        <v>1</v>
      </c>
      <c r="J7" s="101">
        <f>AVERAGE(G7:I7)</f>
        <v>1.3333333333333333</v>
      </c>
      <c r="K7" s="101">
        <f>AVERAGE(F7,J7)</f>
        <v>3.1666666666666665</v>
      </c>
    </row>
    <row r="8" spans="1:12" x14ac:dyDescent="0.25">
      <c r="A8" s="30">
        <v>2</v>
      </c>
      <c r="B8" s="34" t="s">
        <v>548</v>
      </c>
      <c r="C8" s="25">
        <v>4</v>
      </c>
      <c r="D8" s="25">
        <v>4</v>
      </c>
      <c r="E8" s="25">
        <v>4</v>
      </c>
      <c r="F8" s="101">
        <f t="shared" ref="F8:F11" si="0">AVERAGE(C8:E8)</f>
        <v>4</v>
      </c>
      <c r="G8" s="25">
        <v>2</v>
      </c>
      <c r="H8" s="25">
        <v>3</v>
      </c>
      <c r="I8" s="25">
        <v>3</v>
      </c>
      <c r="J8" s="101">
        <f t="shared" ref="J8:J11" si="1">AVERAGE(G8:I8)</f>
        <v>2.6666666666666665</v>
      </c>
      <c r="K8" s="101">
        <f t="shared" ref="K8:K11" si="2">AVERAGE(F8,J8)</f>
        <v>3.333333333333333</v>
      </c>
    </row>
    <row r="9" spans="1:12" x14ac:dyDescent="0.25">
      <c r="A9" s="30">
        <v>3</v>
      </c>
      <c r="B9" s="34" t="s">
        <v>549</v>
      </c>
      <c r="C9" s="25">
        <v>5</v>
      </c>
      <c r="D9" s="25">
        <v>5</v>
      </c>
      <c r="E9" s="25">
        <v>4</v>
      </c>
      <c r="F9" s="101">
        <f t="shared" si="0"/>
        <v>4.666666666666667</v>
      </c>
      <c r="G9" s="25">
        <v>3</v>
      </c>
      <c r="H9" s="25">
        <v>4</v>
      </c>
      <c r="I9" s="25">
        <v>0</v>
      </c>
      <c r="J9" s="101">
        <f t="shared" si="1"/>
        <v>2.3333333333333335</v>
      </c>
      <c r="K9" s="101">
        <f t="shared" si="2"/>
        <v>3.5</v>
      </c>
    </row>
    <row r="10" spans="1:12" x14ac:dyDescent="0.25">
      <c r="A10" s="30">
        <v>4</v>
      </c>
      <c r="B10" s="34" t="s">
        <v>550</v>
      </c>
      <c r="C10" s="25">
        <v>11</v>
      </c>
      <c r="D10" s="25">
        <v>7</v>
      </c>
      <c r="E10" s="25">
        <v>9</v>
      </c>
      <c r="F10" s="101">
        <f t="shared" si="0"/>
        <v>9</v>
      </c>
      <c r="G10" s="25">
        <v>4</v>
      </c>
      <c r="H10" s="25">
        <v>4</v>
      </c>
      <c r="I10" s="25">
        <v>0</v>
      </c>
      <c r="J10" s="101">
        <f t="shared" si="1"/>
        <v>2.6666666666666665</v>
      </c>
      <c r="K10" s="101">
        <f t="shared" si="2"/>
        <v>5.833333333333333</v>
      </c>
    </row>
    <row r="11" spans="1:12" x14ac:dyDescent="0.25">
      <c r="A11" s="30">
        <v>5</v>
      </c>
      <c r="B11" s="34" t="s">
        <v>551</v>
      </c>
      <c r="C11" s="25">
        <v>4</v>
      </c>
      <c r="D11" s="25">
        <v>1</v>
      </c>
      <c r="E11" s="25">
        <v>6</v>
      </c>
      <c r="F11" s="101">
        <f t="shared" si="0"/>
        <v>3.6666666666666665</v>
      </c>
      <c r="G11" s="25">
        <v>0</v>
      </c>
      <c r="H11" s="25">
        <v>0</v>
      </c>
      <c r="I11" s="25">
        <v>0</v>
      </c>
      <c r="J11" s="101">
        <f t="shared" si="1"/>
        <v>0</v>
      </c>
      <c r="K11" s="101">
        <f t="shared" si="2"/>
        <v>1.8333333333333333</v>
      </c>
    </row>
    <row r="12" spans="1:12" x14ac:dyDescent="0.25">
      <c r="A12" s="30">
        <v>6</v>
      </c>
      <c r="B12" s="34" t="s">
        <v>552</v>
      </c>
      <c r="C12" s="25">
        <v>0</v>
      </c>
      <c r="D12" s="25">
        <v>0</v>
      </c>
      <c r="E12" s="25">
        <v>2</v>
      </c>
      <c r="F12" s="101">
        <f t="shared" ref="F12:F17" si="3">AVERAGE(C12:E12)</f>
        <v>0.66666666666666663</v>
      </c>
      <c r="G12" s="25">
        <v>0</v>
      </c>
      <c r="H12" s="25">
        <v>0</v>
      </c>
      <c r="I12" s="25">
        <v>0</v>
      </c>
      <c r="J12" s="101">
        <f t="shared" ref="J12:J17" si="4">AVERAGE(G12:I12)</f>
        <v>0</v>
      </c>
      <c r="K12" s="101">
        <f t="shared" ref="K12:K17" si="5">AVERAGE(F12,J12)</f>
        <v>0.33333333333333331</v>
      </c>
    </row>
    <row r="13" spans="1:12" x14ac:dyDescent="0.25">
      <c r="A13" s="30">
        <v>7</v>
      </c>
      <c r="B13" s="34" t="s">
        <v>553</v>
      </c>
      <c r="C13" s="25">
        <v>4</v>
      </c>
      <c r="D13" s="25">
        <v>5</v>
      </c>
      <c r="E13" s="25">
        <v>4</v>
      </c>
      <c r="F13" s="101">
        <f t="shared" si="3"/>
        <v>4.333333333333333</v>
      </c>
      <c r="G13" s="25">
        <v>0</v>
      </c>
      <c r="H13" s="25">
        <v>3</v>
      </c>
      <c r="I13" s="25">
        <v>0</v>
      </c>
      <c r="J13" s="101">
        <f t="shared" si="4"/>
        <v>1</v>
      </c>
      <c r="K13" s="101">
        <f t="shared" si="5"/>
        <v>2.6666666666666665</v>
      </c>
    </row>
    <row r="14" spans="1:12" x14ac:dyDescent="0.25">
      <c r="A14" s="30">
        <v>8</v>
      </c>
      <c r="B14" s="34" t="s">
        <v>554</v>
      </c>
      <c r="C14" s="25">
        <v>3</v>
      </c>
      <c r="D14" s="25">
        <v>6</v>
      </c>
      <c r="E14" s="25">
        <v>2</v>
      </c>
      <c r="F14" s="101">
        <f t="shared" si="3"/>
        <v>3.6666666666666665</v>
      </c>
      <c r="G14" s="25">
        <v>3</v>
      </c>
      <c r="H14" s="25">
        <v>2</v>
      </c>
      <c r="I14" s="25">
        <v>1</v>
      </c>
      <c r="J14" s="101">
        <f t="shared" si="4"/>
        <v>2</v>
      </c>
      <c r="K14" s="101">
        <f t="shared" si="5"/>
        <v>2.833333333333333</v>
      </c>
    </row>
    <row r="15" spans="1:12" x14ac:dyDescent="0.25">
      <c r="A15" s="30">
        <v>9</v>
      </c>
      <c r="B15" s="34" t="s">
        <v>555</v>
      </c>
      <c r="C15" s="25">
        <v>2</v>
      </c>
      <c r="D15" s="25">
        <v>9</v>
      </c>
      <c r="E15" s="25">
        <v>17</v>
      </c>
      <c r="F15" s="101">
        <f t="shared" si="3"/>
        <v>9.3333333333333339</v>
      </c>
      <c r="G15" s="25">
        <v>0</v>
      </c>
      <c r="H15" s="25">
        <v>1</v>
      </c>
      <c r="I15" s="25">
        <v>3</v>
      </c>
      <c r="J15" s="101">
        <f t="shared" si="4"/>
        <v>1.3333333333333333</v>
      </c>
      <c r="K15" s="101">
        <f t="shared" si="5"/>
        <v>5.3333333333333339</v>
      </c>
    </row>
    <row r="16" spans="1:12" x14ac:dyDescent="0.25">
      <c r="A16" s="30">
        <v>10</v>
      </c>
      <c r="B16" s="34" t="s">
        <v>556</v>
      </c>
      <c r="C16" s="25">
        <v>3</v>
      </c>
      <c r="D16" s="25">
        <v>1</v>
      </c>
      <c r="E16" s="25">
        <v>1</v>
      </c>
      <c r="F16" s="101">
        <f t="shared" si="3"/>
        <v>1.6666666666666667</v>
      </c>
      <c r="G16" s="25">
        <v>0</v>
      </c>
      <c r="H16" s="25">
        <v>0</v>
      </c>
      <c r="I16" s="25">
        <v>0</v>
      </c>
      <c r="J16" s="101">
        <f t="shared" si="4"/>
        <v>0</v>
      </c>
      <c r="K16" s="101">
        <f t="shared" si="5"/>
        <v>0.83333333333333337</v>
      </c>
    </row>
    <row r="17" spans="1:11" x14ac:dyDescent="0.25">
      <c r="A17" s="30">
        <v>11</v>
      </c>
      <c r="B17" s="34" t="s">
        <v>557</v>
      </c>
      <c r="C17" s="25">
        <v>0</v>
      </c>
      <c r="D17" s="25">
        <v>1</v>
      </c>
      <c r="E17" s="25">
        <v>1</v>
      </c>
      <c r="F17" s="101">
        <f t="shared" si="3"/>
        <v>0.66666666666666663</v>
      </c>
      <c r="G17" s="25">
        <v>0</v>
      </c>
      <c r="H17" s="25">
        <v>0</v>
      </c>
      <c r="I17" s="25">
        <v>0</v>
      </c>
      <c r="J17" s="101">
        <f t="shared" si="4"/>
        <v>0</v>
      </c>
      <c r="K17" s="101">
        <f t="shared" si="5"/>
        <v>0.33333333333333331</v>
      </c>
    </row>
  </sheetData>
  <mergeCells count="6">
    <mergeCell ref="A3:A5"/>
    <mergeCell ref="B3:B5"/>
    <mergeCell ref="C3:J3"/>
    <mergeCell ref="K3:K5"/>
    <mergeCell ref="C4:F4"/>
    <mergeCell ref="G4:J4"/>
  </mergeCells>
  <hyperlinks>
    <hyperlink ref="L1" location="'Daftar Tabel'!A1" display="&lt;&lt;&lt; Daftar Tabel"/>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0" zoomScaleNormal="80" workbookViewId="0">
      <pane xSplit="1" ySplit="6" topLeftCell="B7" activePane="bottomRight" state="frozen"/>
      <selection activeCell="L1" sqref="L1"/>
      <selection pane="topRight" activeCell="L1" sqref="L1"/>
      <selection pane="bottomLeft" activeCell="L1" sqref="L1"/>
      <selection pane="bottomRight" activeCell="N21" sqref="N21"/>
    </sheetView>
  </sheetViews>
  <sheetFormatPr defaultColWidth="8.85546875" defaultRowHeight="15" x14ac:dyDescent="0.25"/>
  <cols>
    <col min="1" max="1" width="5.5703125" style="3" customWidth="1"/>
    <col min="2" max="2" width="29.85546875" style="3" bestFit="1" customWidth="1"/>
    <col min="3" max="6" width="10.5703125" style="3" customWidth="1"/>
    <col min="7" max="7" width="9.85546875" style="3" customWidth="1"/>
    <col min="8" max="8" width="10.5703125" style="3" customWidth="1"/>
    <col min="9" max="9" width="9.28515625" style="3" customWidth="1"/>
    <col min="10" max="10" width="9.42578125" style="3" customWidth="1"/>
    <col min="11" max="11" width="14.5703125" style="3" bestFit="1" customWidth="1"/>
    <col min="12" max="16384" width="8.85546875" style="3"/>
  </cols>
  <sheetData>
    <row r="1" spans="1:11" x14ac:dyDescent="0.25">
      <c r="A1" s="3" t="s">
        <v>286</v>
      </c>
      <c r="K1" s="20" t="s">
        <v>11</v>
      </c>
    </row>
    <row r="3" spans="1:11" x14ac:dyDescent="0.25">
      <c r="A3" s="130" t="s">
        <v>13</v>
      </c>
      <c r="B3" s="130" t="s">
        <v>284</v>
      </c>
      <c r="C3" s="132" t="s">
        <v>48</v>
      </c>
      <c r="D3" s="133"/>
      <c r="E3" s="133"/>
      <c r="F3" s="133"/>
      <c r="G3" s="133"/>
      <c r="H3" s="134"/>
      <c r="I3" s="130" t="s">
        <v>49</v>
      </c>
      <c r="J3" s="130" t="s">
        <v>50</v>
      </c>
    </row>
    <row r="4" spans="1:11" x14ac:dyDescent="0.25">
      <c r="A4" s="178"/>
      <c r="B4" s="178"/>
      <c r="C4" s="132" t="s">
        <v>51</v>
      </c>
      <c r="D4" s="133"/>
      <c r="E4" s="134"/>
      <c r="F4" s="130" t="s">
        <v>33</v>
      </c>
      <c r="G4" s="130" t="s">
        <v>34</v>
      </c>
      <c r="H4" s="130" t="s">
        <v>52</v>
      </c>
      <c r="I4" s="178"/>
      <c r="J4" s="178"/>
    </row>
    <row r="5" spans="1:11" ht="25.5" x14ac:dyDescent="0.25">
      <c r="A5" s="131"/>
      <c r="B5" s="131"/>
      <c r="C5" s="27" t="s">
        <v>53</v>
      </c>
      <c r="D5" s="27" t="s">
        <v>54</v>
      </c>
      <c r="E5" s="27" t="s">
        <v>55</v>
      </c>
      <c r="F5" s="131"/>
      <c r="G5" s="131"/>
      <c r="H5" s="131"/>
      <c r="I5" s="131"/>
      <c r="J5" s="131"/>
    </row>
    <row r="6" spans="1:11" x14ac:dyDescent="0.25">
      <c r="A6" s="28">
        <v>1</v>
      </c>
      <c r="B6" s="28">
        <v>2</v>
      </c>
      <c r="C6" s="28">
        <v>4</v>
      </c>
      <c r="D6" s="28">
        <v>5</v>
      </c>
      <c r="E6" s="28">
        <v>6</v>
      </c>
      <c r="F6" s="28">
        <v>7</v>
      </c>
      <c r="G6" s="28">
        <v>8</v>
      </c>
      <c r="H6" s="28">
        <v>9</v>
      </c>
      <c r="I6" s="28">
        <v>10</v>
      </c>
      <c r="J6" s="28">
        <v>11</v>
      </c>
    </row>
    <row r="7" spans="1:11" x14ac:dyDescent="0.25">
      <c r="A7" s="30">
        <v>1</v>
      </c>
      <c r="B7" s="33" t="s">
        <v>547</v>
      </c>
      <c r="C7" s="25">
        <v>8.75</v>
      </c>
      <c r="D7" s="25">
        <v>2.25</v>
      </c>
      <c r="E7" s="25">
        <v>0</v>
      </c>
      <c r="F7" s="25">
        <v>6.17</v>
      </c>
      <c r="G7" s="25">
        <v>10.879999999999999</v>
      </c>
      <c r="H7" s="25">
        <v>2</v>
      </c>
      <c r="I7" s="97">
        <f>SUM(C7:H7)</f>
        <v>30.05</v>
      </c>
      <c r="J7" s="97">
        <f>I7/2</f>
        <v>15.025</v>
      </c>
    </row>
    <row r="8" spans="1:11" x14ac:dyDescent="0.25">
      <c r="A8" s="30">
        <v>2</v>
      </c>
      <c r="B8" s="33" t="s">
        <v>548</v>
      </c>
      <c r="C8" s="25">
        <v>13.67</v>
      </c>
      <c r="D8" s="25">
        <v>4.5</v>
      </c>
      <c r="E8" s="25">
        <v>0</v>
      </c>
      <c r="F8" s="25">
        <v>7.2</v>
      </c>
      <c r="G8" s="25">
        <v>6.38</v>
      </c>
      <c r="H8" s="25">
        <v>0.25</v>
      </c>
      <c r="I8" s="97">
        <f t="shared" ref="I8:I27" si="0">SUM(C8:H8)</f>
        <v>32</v>
      </c>
      <c r="J8" s="97">
        <f t="shared" ref="J8:J27" si="1">I8/2</f>
        <v>16</v>
      </c>
    </row>
    <row r="9" spans="1:11" x14ac:dyDescent="0.25">
      <c r="A9" s="30">
        <v>3</v>
      </c>
      <c r="B9" s="33" t="s">
        <v>549</v>
      </c>
      <c r="C9" s="25">
        <v>23.25</v>
      </c>
      <c r="D9" s="25">
        <v>2</v>
      </c>
      <c r="E9" s="25">
        <v>0</v>
      </c>
      <c r="F9" s="25">
        <v>0.4</v>
      </c>
      <c r="G9" s="25">
        <v>1</v>
      </c>
      <c r="H9" s="25">
        <v>4.26</v>
      </c>
      <c r="I9" s="97">
        <f t="shared" si="0"/>
        <v>30.909999999999997</v>
      </c>
      <c r="J9" s="97">
        <f t="shared" si="1"/>
        <v>15.454999999999998</v>
      </c>
    </row>
    <row r="10" spans="1:11" x14ac:dyDescent="0.25">
      <c r="A10" s="30">
        <v>4</v>
      </c>
      <c r="B10" s="33" t="s">
        <v>550</v>
      </c>
      <c r="C10" s="25">
        <v>16.75</v>
      </c>
      <c r="D10" s="25">
        <v>2</v>
      </c>
      <c r="E10" s="25">
        <v>0</v>
      </c>
      <c r="F10" s="25">
        <v>1.2</v>
      </c>
      <c r="G10" s="25">
        <v>4</v>
      </c>
      <c r="H10" s="25">
        <v>4.25</v>
      </c>
      <c r="I10" s="97">
        <f t="shared" si="0"/>
        <v>28.2</v>
      </c>
      <c r="J10" s="97">
        <f t="shared" si="1"/>
        <v>14.1</v>
      </c>
    </row>
    <row r="11" spans="1:11" x14ac:dyDescent="0.25">
      <c r="A11" s="30">
        <v>5</v>
      </c>
      <c r="B11" s="33" t="s">
        <v>551</v>
      </c>
      <c r="C11" s="25">
        <v>16.25</v>
      </c>
      <c r="D11" s="25">
        <v>1.25</v>
      </c>
      <c r="E11" s="25">
        <v>0</v>
      </c>
      <c r="F11" s="25">
        <v>1.2</v>
      </c>
      <c r="G11" s="25">
        <v>1.25</v>
      </c>
      <c r="H11" s="25">
        <v>4.25</v>
      </c>
      <c r="I11" s="97">
        <f t="shared" si="0"/>
        <v>24.2</v>
      </c>
      <c r="J11" s="97">
        <f t="shared" si="1"/>
        <v>12.1</v>
      </c>
    </row>
    <row r="12" spans="1:11" x14ac:dyDescent="0.25">
      <c r="A12" s="30">
        <v>6</v>
      </c>
      <c r="B12" s="33" t="s">
        <v>552</v>
      </c>
      <c r="C12" s="25">
        <v>7.5</v>
      </c>
      <c r="D12" s="25">
        <v>0</v>
      </c>
      <c r="E12" s="25">
        <v>0</v>
      </c>
      <c r="F12" s="25">
        <v>1</v>
      </c>
      <c r="G12" s="25">
        <v>4</v>
      </c>
      <c r="H12" s="25">
        <v>11.35</v>
      </c>
      <c r="I12" s="97">
        <f t="shared" si="0"/>
        <v>23.85</v>
      </c>
      <c r="J12" s="97">
        <f t="shared" si="1"/>
        <v>11.925000000000001</v>
      </c>
    </row>
    <row r="13" spans="1:11" x14ac:dyDescent="0.25">
      <c r="A13" s="30">
        <v>7</v>
      </c>
      <c r="B13" s="33" t="s">
        <v>553</v>
      </c>
      <c r="C13" s="25">
        <v>11</v>
      </c>
      <c r="D13" s="25">
        <v>2.5</v>
      </c>
      <c r="E13" s="25">
        <v>0</v>
      </c>
      <c r="F13" s="25">
        <v>13.600000000000001</v>
      </c>
      <c r="G13" s="25">
        <v>3.94</v>
      </c>
      <c r="H13" s="25">
        <v>0.75</v>
      </c>
      <c r="I13" s="97">
        <f t="shared" si="0"/>
        <v>31.790000000000003</v>
      </c>
      <c r="J13" s="97">
        <f t="shared" si="1"/>
        <v>15.895000000000001</v>
      </c>
    </row>
    <row r="14" spans="1:11" x14ac:dyDescent="0.25">
      <c r="A14" s="30">
        <v>8</v>
      </c>
      <c r="B14" s="33" t="s">
        <v>554</v>
      </c>
      <c r="C14" s="25">
        <v>13.65</v>
      </c>
      <c r="D14" s="25">
        <v>2.5</v>
      </c>
      <c r="E14" s="25">
        <v>0</v>
      </c>
      <c r="F14" s="25">
        <v>1.9200000000000002</v>
      </c>
      <c r="G14" s="25">
        <v>6.02</v>
      </c>
      <c r="H14" s="25">
        <v>5.97</v>
      </c>
      <c r="I14" s="97">
        <f t="shared" si="0"/>
        <v>30.06</v>
      </c>
      <c r="J14" s="97">
        <f t="shared" si="1"/>
        <v>15.03</v>
      </c>
    </row>
    <row r="15" spans="1:11" x14ac:dyDescent="0.25">
      <c r="A15" s="30">
        <v>9</v>
      </c>
      <c r="B15" s="33" t="s">
        <v>555</v>
      </c>
      <c r="C15" s="25">
        <v>6.75</v>
      </c>
      <c r="D15" s="25">
        <v>2</v>
      </c>
      <c r="E15" s="25">
        <v>0</v>
      </c>
      <c r="F15" s="25">
        <v>16.329999999999998</v>
      </c>
      <c r="G15" s="25">
        <v>3.63</v>
      </c>
      <c r="H15" s="25">
        <v>1.5</v>
      </c>
      <c r="I15" s="97">
        <f t="shared" si="0"/>
        <v>30.209999999999997</v>
      </c>
      <c r="J15" s="97">
        <f t="shared" si="1"/>
        <v>15.104999999999999</v>
      </c>
    </row>
    <row r="16" spans="1:11" x14ac:dyDescent="0.25">
      <c r="A16" s="30">
        <v>10</v>
      </c>
      <c r="B16" s="33" t="s">
        <v>556</v>
      </c>
      <c r="C16" s="25">
        <v>10.75</v>
      </c>
      <c r="D16" s="25">
        <v>2.25</v>
      </c>
      <c r="E16" s="25">
        <v>0</v>
      </c>
      <c r="F16" s="25">
        <v>0.9</v>
      </c>
      <c r="G16" s="25">
        <v>5.5</v>
      </c>
      <c r="H16" s="25">
        <v>6</v>
      </c>
      <c r="I16" s="97">
        <f t="shared" si="0"/>
        <v>25.4</v>
      </c>
      <c r="J16" s="97">
        <f t="shared" si="1"/>
        <v>12.7</v>
      </c>
    </row>
    <row r="17" spans="1:10" x14ac:dyDescent="0.25">
      <c r="A17" s="30">
        <v>11</v>
      </c>
      <c r="B17" s="33" t="s">
        <v>557</v>
      </c>
      <c r="C17" s="25">
        <v>18.79</v>
      </c>
      <c r="D17" s="25">
        <v>4</v>
      </c>
      <c r="E17" s="25">
        <v>0</v>
      </c>
      <c r="F17" s="25">
        <v>0.4</v>
      </c>
      <c r="G17" s="25">
        <v>1</v>
      </c>
      <c r="H17" s="25">
        <v>1.5</v>
      </c>
      <c r="I17" s="97">
        <f t="shared" si="0"/>
        <v>25.689999999999998</v>
      </c>
      <c r="J17" s="97">
        <f t="shared" si="1"/>
        <v>12.844999999999999</v>
      </c>
    </row>
    <row r="18" spans="1:10" x14ac:dyDescent="0.25">
      <c r="A18" s="30">
        <v>12</v>
      </c>
      <c r="B18" s="34" t="s">
        <v>558</v>
      </c>
      <c r="C18" s="25">
        <v>16</v>
      </c>
      <c r="D18" s="25">
        <v>0</v>
      </c>
      <c r="E18" s="25">
        <v>0</v>
      </c>
      <c r="F18" s="25">
        <v>0.3</v>
      </c>
      <c r="G18" s="25">
        <v>1.5</v>
      </c>
      <c r="H18" s="25">
        <v>6.25</v>
      </c>
      <c r="I18" s="97">
        <f t="shared" si="0"/>
        <v>24.05</v>
      </c>
      <c r="J18" s="97">
        <f t="shared" si="1"/>
        <v>12.025</v>
      </c>
    </row>
    <row r="19" spans="1:10" x14ac:dyDescent="0.25">
      <c r="A19" s="30">
        <v>13</v>
      </c>
      <c r="B19" s="34" t="s">
        <v>559</v>
      </c>
      <c r="C19" s="25">
        <v>4.5</v>
      </c>
      <c r="D19" s="25">
        <v>0</v>
      </c>
      <c r="E19" s="25">
        <v>0</v>
      </c>
      <c r="F19" s="25">
        <v>0.3</v>
      </c>
      <c r="G19" s="25">
        <v>1</v>
      </c>
      <c r="H19" s="25">
        <v>0</v>
      </c>
      <c r="I19" s="97">
        <f t="shared" si="0"/>
        <v>5.8</v>
      </c>
      <c r="J19" s="97">
        <f t="shared" si="1"/>
        <v>2.9</v>
      </c>
    </row>
    <row r="20" spans="1:10" x14ac:dyDescent="0.25">
      <c r="A20" s="30">
        <v>14</v>
      </c>
      <c r="B20" s="34" t="s">
        <v>560</v>
      </c>
      <c r="C20" s="25">
        <v>5.13</v>
      </c>
      <c r="D20" s="25">
        <v>0</v>
      </c>
      <c r="E20" s="25">
        <v>0</v>
      </c>
      <c r="F20" s="25">
        <v>0.8</v>
      </c>
      <c r="G20" s="25">
        <v>15</v>
      </c>
      <c r="H20" s="25">
        <v>5.13</v>
      </c>
      <c r="I20" s="97">
        <f t="shared" si="0"/>
        <v>26.06</v>
      </c>
      <c r="J20" s="97">
        <f t="shared" si="1"/>
        <v>13.03</v>
      </c>
    </row>
    <row r="21" spans="1:10" x14ac:dyDescent="0.25">
      <c r="A21" s="30">
        <v>15</v>
      </c>
      <c r="B21" s="34" t="s">
        <v>561</v>
      </c>
      <c r="C21" s="25">
        <v>0</v>
      </c>
      <c r="D21" s="25">
        <v>0</v>
      </c>
      <c r="E21" s="25">
        <v>0</v>
      </c>
      <c r="F21" s="25">
        <v>0</v>
      </c>
      <c r="G21" s="25">
        <v>0</v>
      </c>
      <c r="H21" s="25">
        <v>24</v>
      </c>
      <c r="I21" s="97">
        <f t="shared" si="0"/>
        <v>24</v>
      </c>
      <c r="J21" s="97">
        <f t="shared" si="1"/>
        <v>12</v>
      </c>
    </row>
    <row r="22" spans="1:10" x14ac:dyDescent="0.25">
      <c r="A22" s="30">
        <v>16</v>
      </c>
      <c r="B22" s="34" t="s">
        <v>562</v>
      </c>
      <c r="C22" s="25">
        <v>0</v>
      </c>
      <c r="D22" s="25">
        <v>0</v>
      </c>
      <c r="E22" s="25">
        <v>0</v>
      </c>
      <c r="F22" s="25">
        <v>0</v>
      </c>
      <c r="G22" s="25">
        <v>0</v>
      </c>
      <c r="H22" s="25">
        <v>24</v>
      </c>
      <c r="I22" s="97">
        <f t="shared" si="0"/>
        <v>24</v>
      </c>
      <c r="J22" s="97">
        <f t="shared" si="1"/>
        <v>12</v>
      </c>
    </row>
    <row r="23" spans="1:10" x14ac:dyDescent="0.25">
      <c r="A23" s="30">
        <v>17</v>
      </c>
      <c r="B23" s="34" t="s">
        <v>563</v>
      </c>
      <c r="C23" s="25">
        <v>0</v>
      </c>
      <c r="D23" s="25">
        <v>0</v>
      </c>
      <c r="E23" s="25">
        <v>0</v>
      </c>
      <c r="F23" s="25">
        <v>0</v>
      </c>
      <c r="G23" s="25">
        <v>0</v>
      </c>
      <c r="H23" s="25">
        <v>24</v>
      </c>
      <c r="I23" s="97">
        <f t="shared" si="0"/>
        <v>24</v>
      </c>
      <c r="J23" s="97">
        <f t="shared" si="1"/>
        <v>12</v>
      </c>
    </row>
    <row r="24" spans="1:10" x14ac:dyDescent="0.25">
      <c r="A24" s="30">
        <v>18</v>
      </c>
      <c r="B24" s="34" t="s">
        <v>564</v>
      </c>
      <c r="C24" s="25">
        <v>8.23</v>
      </c>
      <c r="D24" s="25">
        <v>0</v>
      </c>
      <c r="E24" s="25">
        <v>0</v>
      </c>
      <c r="F24" s="25">
        <v>5.9700000000000006</v>
      </c>
      <c r="G24" s="25">
        <v>3.8</v>
      </c>
      <c r="H24" s="25">
        <v>6.38</v>
      </c>
      <c r="I24" s="97">
        <f t="shared" si="0"/>
        <v>24.38</v>
      </c>
      <c r="J24" s="97">
        <f t="shared" si="1"/>
        <v>12.19</v>
      </c>
    </row>
    <row r="25" spans="1:10" x14ac:dyDescent="0.25">
      <c r="A25" s="30">
        <v>19</v>
      </c>
      <c r="B25" s="34" t="s">
        <v>565</v>
      </c>
      <c r="C25" s="25">
        <v>9.6300000000000008</v>
      </c>
      <c r="D25" s="25">
        <v>0</v>
      </c>
      <c r="E25" s="25">
        <v>0</v>
      </c>
      <c r="F25" s="25">
        <v>3.3000000000000003</v>
      </c>
      <c r="G25" s="25">
        <v>9.629999999999999</v>
      </c>
      <c r="H25" s="25">
        <v>3.38</v>
      </c>
      <c r="I25" s="97">
        <f t="shared" si="0"/>
        <v>25.94</v>
      </c>
      <c r="J25" s="97">
        <f t="shared" si="1"/>
        <v>12.97</v>
      </c>
    </row>
    <row r="26" spans="1:10" x14ac:dyDescent="0.25">
      <c r="A26" s="30">
        <v>20</v>
      </c>
      <c r="B26" s="34" t="s">
        <v>566</v>
      </c>
      <c r="C26" s="25">
        <v>11.61</v>
      </c>
      <c r="D26" s="25">
        <v>2.5</v>
      </c>
      <c r="E26" s="25">
        <v>0</v>
      </c>
      <c r="F26" s="25">
        <v>0</v>
      </c>
      <c r="G26" s="25">
        <v>4.75</v>
      </c>
      <c r="H26" s="25">
        <v>5.5</v>
      </c>
      <c r="I26" s="97">
        <f t="shared" si="0"/>
        <v>24.36</v>
      </c>
      <c r="J26" s="97">
        <f t="shared" si="1"/>
        <v>12.18</v>
      </c>
    </row>
    <row r="27" spans="1:10" x14ac:dyDescent="0.25">
      <c r="A27" s="30">
        <v>21</v>
      </c>
      <c r="B27" s="34" t="s">
        <v>567</v>
      </c>
      <c r="C27" s="25">
        <v>12.969999999999999</v>
      </c>
      <c r="D27" s="25">
        <v>1</v>
      </c>
      <c r="E27" s="25">
        <v>0</v>
      </c>
      <c r="F27" s="25">
        <v>0</v>
      </c>
      <c r="G27" s="25">
        <v>4.5</v>
      </c>
      <c r="H27" s="25">
        <v>5.75</v>
      </c>
      <c r="I27" s="97">
        <f t="shared" si="0"/>
        <v>24.22</v>
      </c>
      <c r="J27" s="97">
        <f t="shared" si="1"/>
        <v>12.11</v>
      </c>
    </row>
  </sheetData>
  <mergeCells count="9">
    <mergeCell ref="A3:A5"/>
    <mergeCell ref="B3:B5"/>
    <mergeCell ref="C3:H3"/>
    <mergeCell ref="I3:I5"/>
    <mergeCell ref="J3:J5"/>
    <mergeCell ref="C4:E4"/>
    <mergeCell ref="F4:F5"/>
    <mergeCell ref="G4:G5"/>
    <mergeCell ref="H4:H5"/>
  </mergeCells>
  <hyperlinks>
    <hyperlink ref="K1" location="'Daftar Tabel'!A1" display="&lt;&lt;&lt; Daftar Tabe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selection activeCell="B11" sqref="B11"/>
    </sheetView>
  </sheetViews>
  <sheetFormatPr defaultColWidth="8.85546875" defaultRowHeight="15" x14ac:dyDescent="0.25"/>
  <cols>
    <col min="1" max="1" width="5.5703125" style="3" customWidth="1"/>
    <col min="2" max="2" width="22.28515625" style="3" customWidth="1"/>
    <col min="3" max="3" width="12.7109375" style="3" customWidth="1"/>
    <col min="4" max="4" width="11.140625" style="3" customWidth="1"/>
    <col min="5" max="5" width="11.5703125" style="3" customWidth="1"/>
    <col min="6" max="7" width="12.5703125" style="3" customWidth="1"/>
    <col min="8" max="10" width="13.85546875" style="3" customWidth="1"/>
    <col min="11" max="11" width="14.5703125" style="3" bestFit="1" customWidth="1"/>
    <col min="12" max="16384" width="8.85546875" style="3"/>
  </cols>
  <sheetData>
    <row r="1" spans="1:11" x14ac:dyDescent="0.25">
      <c r="A1" s="3" t="s">
        <v>56</v>
      </c>
      <c r="K1" s="20" t="s">
        <v>11</v>
      </c>
    </row>
    <row r="2" spans="1:11" hidden="1" x14ac:dyDescent="0.25"/>
    <row r="3" spans="1:11" hidden="1" x14ac:dyDescent="0.25">
      <c r="E3" s="3" t="s">
        <v>179</v>
      </c>
      <c r="J3" s="18" t="s">
        <v>12</v>
      </c>
    </row>
    <row r="4" spans="1:11" hidden="1" x14ac:dyDescent="0.25">
      <c r="E4" s="3" t="s">
        <v>178</v>
      </c>
    </row>
    <row r="5" spans="1:11" hidden="1" x14ac:dyDescent="0.25">
      <c r="E5" s="3" t="s">
        <v>177</v>
      </c>
    </row>
    <row r="6" spans="1:11" hidden="1" x14ac:dyDescent="0.25">
      <c r="E6" s="3" t="s">
        <v>175</v>
      </c>
    </row>
    <row r="7" spans="1:11" hidden="1" x14ac:dyDescent="0.25">
      <c r="E7" s="3" t="s">
        <v>176</v>
      </c>
    </row>
    <row r="9" spans="1:11" ht="63.75" x14ac:dyDescent="0.25">
      <c r="A9" s="27" t="s">
        <v>13</v>
      </c>
      <c r="B9" s="27" t="s">
        <v>287</v>
      </c>
      <c r="C9" s="27" t="s">
        <v>224</v>
      </c>
      <c r="D9" s="27" t="s">
        <v>283</v>
      </c>
      <c r="E9" s="27" t="s">
        <v>39</v>
      </c>
      <c r="F9" s="27" t="s">
        <v>57</v>
      </c>
      <c r="G9" s="67" t="s">
        <v>58</v>
      </c>
      <c r="H9" s="95" t="s">
        <v>36</v>
      </c>
      <c r="I9" s="27" t="s">
        <v>37</v>
      </c>
      <c r="J9" s="27" t="s">
        <v>41</v>
      </c>
    </row>
    <row r="10" spans="1:11" x14ac:dyDescent="0.25">
      <c r="A10" s="28">
        <v>1</v>
      </c>
      <c r="B10" s="28">
        <v>2</v>
      </c>
      <c r="C10" s="28">
        <v>3</v>
      </c>
      <c r="D10" s="28">
        <v>4</v>
      </c>
      <c r="E10" s="28">
        <v>5</v>
      </c>
      <c r="F10" s="28">
        <v>6</v>
      </c>
      <c r="G10" s="28">
        <v>7</v>
      </c>
      <c r="H10" s="28">
        <v>8</v>
      </c>
      <c r="I10" s="28">
        <v>9</v>
      </c>
      <c r="J10" s="28">
        <v>10</v>
      </c>
    </row>
    <row r="11" spans="1:11" x14ac:dyDescent="0.25">
      <c r="A11" s="30">
        <v>1</v>
      </c>
      <c r="B11" s="34"/>
      <c r="C11" s="25"/>
      <c r="D11" s="34"/>
      <c r="E11" s="25"/>
      <c r="F11" s="25"/>
      <c r="G11" s="25"/>
      <c r="H11" s="25"/>
      <c r="I11" s="25"/>
      <c r="J11" s="25"/>
    </row>
    <row r="12" spans="1:11" x14ac:dyDescent="0.25">
      <c r="A12" s="30">
        <v>2</v>
      </c>
      <c r="B12" s="34"/>
      <c r="C12" s="25"/>
      <c r="D12" s="34"/>
      <c r="E12" s="25"/>
      <c r="F12" s="25"/>
      <c r="G12" s="25"/>
      <c r="H12" s="25"/>
      <c r="I12" s="25"/>
      <c r="J12" s="25"/>
    </row>
    <row r="13" spans="1:11" x14ac:dyDescent="0.25">
      <c r="A13" s="30">
        <v>3</v>
      </c>
      <c r="B13" s="34"/>
      <c r="C13" s="25"/>
      <c r="D13" s="34"/>
      <c r="E13" s="25"/>
      <c r="F13" s="25"/>
      <c r="G13" s="25"/>
      <c r="H13" s="25"/>
      <c r="I13" s="25"/>
      <c r="J13" s="25"/>
    </row>
    <row r="14" spans="1:11" x14ac:dyDescent="0.25">
      <c r="A14" s="30">
        <v>4</v>
      </c>
      <c r="B14" s="34"/>
      <c r="C14" s="25"/>
      <c r="D14" s="34"/>
      <c r="E14" s="25"/>
      <c r="F14" s="25"/>
      <c r="G14" s="25"/>
      <c r="H14" s="25"/>
      <c r="I14" s="25"/>
      <c r="J14" s="25"/>
    </row>
    <row r="15" spans="1:11" x14ac:dyDescent="0.25">
      <c r="A15" s="30">
        <v>5</v>
      </c>
      <c r="B15" s="34"/>
      <c r="C15" s="25"/>
      <c r="D15" s="34"/>
      <c r="E15" s="25"/>
      <c r="F15" s="25"/>
      <c r="G15" s="25"/>
      <c r="H15" s="25"/>
      <c r="I15" s="25"/>
      <c r="J15" s="25"/>
    </row>
    <row r="16" spans="1:11" x14ac:dyDescent="0.25">
      <c r="A16" s="30">
        <v>6</v>
      </c>
      <c r="B16" s="35"/>
      <c r="C16" s="25"/>
      <c r="D16" s="34"/>
      <c r="E16" s="25"/>
      <c r="F16" s="25"/>
      <c r="G16" s="25"/>
      <c r="H16" s="25"/>
      <c r="I16" s="25"/>
      <c r="J16" s="25"/>
    </row>
    <row r="17" spans="1:10" x14ac:dyDescent="0.25">
      <c r="A17" s="30">
        <v>7</v>
      </c>
      <c r="B17" s="35"/>
      <c r="C17" s="25"/>
      <c r="D17" s="34"/>
      <c r="E17" s="25"/>
      <c r="F17" s="25"/>
      <c r="G17" s="25"/>
      <c r="H17" s="25"/>
      <c r="I17" s="25"/>
      <c r="J17" s="25"/>
    </row>
    <row r="18" spans="1:10" x14ac:dyDescent="0.25">
      <c r="A18" s="30">
        <v>8</v>
      </c>
      <c r="B18" s="35"/>
      <c r="C18" s="25"/>
      <c r="D18" s="34"/>
      <c r="E18" s="25"/>
      <c r="F18" s="25"/>
      <c r="G18" s="25"/>
      <c r="H18" s="25"/>
      <c r="I18" s="25"/>
      <c r="J18" s="25"/>
    </row>
    <row r="19" spans="1:10" x14ac:dyDescent="0.25">
      <c r="A19" s="30">
        <v>9</v>
      </c>
      <c r="B19" s="35"/>
      <c r="C19" s="25"/>
      <c r="D19" s="34"/>
      <c r="E19" s="25"/>
      <c r="F19" s="25"/>
      <c r="G19" s="25"/>
      <c r="H19" s="25"/>
      <c r="I19" s="25"/>
      <c r="J19" s="25"/>
    </row>
    <row r="20" spans="1:10" x14ac:dyDescent="0.25">
      <c r="A20" s="30">
        <v>10</v>
      </c>
      <c r="B20" s="35"/>
      <c r="C20" s="25"/>
      <c r="D20" s="34"/>
      <c r="E20" s="25"/>
      <c r="F20" s="25"/>
      <c r="G20" s="25"/>
      <c r="H20" s="25"/>
      <c r="I20" s="25"/>
      <c r="J20" s="25"/>
    </row>
    <row r="21" spans="1:10" x14ac:dyDescent="0.25">
      <c r="A21" s="30" t="s">
        <v>47</v>
      </c>
      <c r="B21" s="35"/>
      <c r="C21" s="25"/>
      <c r="D21" s="34"/>
      <c r="E21" s="25"/>
      <c r="F21" s="25"/>
      <c r="G21" s="25"/>
      <c r="H21" s="25"/>
      <c r="I21" s="25"/>
      <c r="J21" s="25"/>
    </row>
  </sheetData>
  <dataValidations count="2">
    <dataValidation type="list" allowBlank="1" showInputMessage="1" showErrorMessage="1" sqref="E11:E21">
      <formula1>$E$2:$E$7</formula1>
    </dataValidation>
    <dataValidation type="list" allowBlank="1" showInputMessage="1" showErrorMessage="1" sqref="J11:J21">
      <formula1>$J$2:$J$3</formula1>
    </dataValidation>
  </dataValidations>
  <hyperlinks>
    <hyperlink ref="K1" location="'Daftar Tabel'!A1" display="&lt;&lt;&lt; Daftar Tabe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E19" sqref="E19"/>
    </sheetView>
  </sheetViews>
  <sheetFormatPr defaultColWidth="8.85546875" defaultRowHeight="15" x14ac:dyDescent="0.25"/>
  <cols>
    <col min="1" max="1" width="5.5703125" style="3" customWidth="1"/>
    <col min="2" max="2" width="30.5703125" style="3" customWidth="1"/>
    <col min="3" max="6" width="8.85546875" style="3"/>
    <col min="7" max="7" width="14.5703125" style="3" bestFit="1" customWidth="1"/>
    <col min="8" max="16384" width="8.85546875" style="3"/>
  </cols>
  <sheetData>
    <row r="1" spans="1:7" x14ac:dyDescent="0.25">
      <c r="A1" s="37" t="s">
        <v>288</v>
      </c>
      <c r="G1" s="20" t="s">
        <v>11</v>
      </c>
    </row>
    <row r="2" spans="1:7" x14ac:dyDescent="0.25">
      <c r="A2" s="37"/>
    </row>
    <row r="3" spans="1:7" x14ac:dyDescent="0.25">
      <c r="A3" s="179" t="s">
        <v>13</v>
      </c>
      <c r="B3" s="180" t="s">
        <v>61</v>
      </c>
      <c r="C3" s="179" t="s">
        <v>62</v>
      </c>
      <c r="D3" s="179"/>
      <c r="E3" s="179"/>
      <c r="F3" s="179" t="s">
        <v>32</v>
      </c>
    </row>
    <row r="4" spans="1:7" x14ac:dyDescent="0.25">
      <c r="A4" s="179"/>
      <c r="B4" s="181"/>
      <c r="C4" s="40" t="s">
        <v>30</v>
      </c>
      <c r="D4" s="40" t="s">
        <v>31</v>
      </c>
      <c r="E4" s="40" t="s">
        <v>10</v>
      </c>
      <c r="F4" s="179"/>
    </row>
    <row r="5" spans="1:7" x14ac:dyDescent="0.25">
      <c r="A5" s="22">
        <v>1</v>
      </c>
      <c r="B5" s="22">
        <v>2</v>
      </c>
      <c r="C5" s="22">
        <v>3</v>
      </c>
      <c r="D5" s="22">
        <v>4</v>
      </c>
      <c r="E5" s="22">
        <v>5</v>
      </c>
      <c r="F5" s="22">
        <v>6</v>
      </c>
    </row>
    <row r="6" spans="1:7" ht="25.5" x14ac:dyDescent="0.25">
      <c r="A6" s="30">
        <v>1</v>
      </c>
      <c r="B6" s="41" t="s">
        <v>63</v>
      </c>
      <c r="C6" s="25">
        <v>20</v>
      </c>
      <c r="D6" s="25">
        <v>9</v>
      </c>
      <c r="E6" s="25">
        <v>16</v>
      </c>
      <c r="F6" s="30">
        <f>SUM(C6:E6)</f>
        <v>45</v>
      </c>
    </row>
    <row r="7" spans="1:7" x14ac:dyDescent="0.25">
      <c r="A7" s="30">
        <v>2</v>
      </c>
      <c r="B7" s="41" t="s">
        <v>64</v>
      </c>
      <c r="C7" s="25">
        <v>14</v>
      </c>
      <c r="D7" s="25">
        <v>13</v>
      </c>
      <c r="E7" s="25">
        <v>4</v>
      </c>
      <c r="F7" s="30">
        <f>SUM(C7:E7)</f>
        <v>31</v>
      </c>
    </row>
    <row r="8" spans="1:7" x14ac:dyDescent="0.25">
      <c r="A8" s="30">
        <v>3</v>
      </c>
      <c r="B8" s="41" t="s">
        <v>65</v>
      </c>
      <c r="C8" s="25">
        <v>0</v>
      </c>
      <c r="D8" s="25">
        <v>0</v>
      </c>
      <c r="E8" s="25">
        <v>1</v>
      </c>
      <c r="F8" s="30">
        <f>SUM(C8:E8)</f>
        <v>1</v>
      </c>
    </row>
    <row r="9" spans="1:7" x14ac:dyDescent="0.25">
      <c r="A9" s="182" t="s">
        <v>32</v>
      </c>
      <c r="B9" s="182"/>
      <c r="C9" s="32">
        <f>SUM(C6:C8)</f>
        <v>34</v>
      </c>
      <c r="D9" s="32">
        <f>SUM(D6:D8)</f>
        <v>22</v>
      </c>
      <c r="E9" s="32">
        <f>SUM(E6:E8)</f>
        <v>21</v>
      </c>
      <c r="F9" s="32">
        <f>SUM(C9:E9)</f>
        <v>77</v>
      </c>
    </row>
  </sheetData>
  <mergeCells count="5">
    <mergeCell ref="A3:A4"/>
    <mergeCell ref="B3:B4"/>
    <mergeCell ref="C3:E3"/>
    <mergeCell ref="F3:F4"/>
    <mergeCell ref="A9:B9"/>
  </mergeCells>
  <hyperlinks>
    <hyperlink ref="G1" location="'Daftar Tabel'!A1" display="&lt;&lt;&lt; Daftar Tabe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C6" sqref="C6:E8"/>
    </sheetView>
  </sheetViews>
  <sheetFormatPr defaultColWidth="8.85546875" defaultRowHeight="15" x14ac:dyDescent="0.25"/>
  <cols>
    <col min="1" max="1" width="5.5703125" style="3" customWidth="1"/>
    <col min="2" max="2" width="30.5703125" style="3" customWidth="1"/>
    <col min="3" max="6" width="8.85546875" style="3"/>
    <col min="7" max="7" width="14.5703125" style="3" bestFit="1" customWidth="1"/>
    <col min="8" max="16384" width="8.85546875" style="3"/>
  </cols>
  <sheetData>
    <row r="1" spans="1:7" x14ac:dyDescent="0.25">
      <c r="A1" s="37" t="s">
        <v>289</v>
      </c>
      <c r="G1" s="20" t="s">
        <v>11</v>
      </c>
    </row>
    <row r="2" spans="1:7" x14ac:dyDescent="0.25">
      <c r="A2" s="37"/>
    </row>
    <row r="3" spans="1:7" x14ac:dyDescent="0.25">
      <c r="A3" s="179" t="s">
        <v>13</v>
      </c>
      <c r="B3" s="180" t="s">
        <v>61</v>
      </c>
      <c r="C3" s="179" t="s">
        <v>66</v>
      </c>
      <c r="D3" s="179"/>
      <c r="E3" s="179"/>
      <c r="F3" s="179" t="s">
        <v>32</v>
      </c>
    </row>
    <row r="4" spans="1:7" x14ac:dyDescent="0.25">
      <c r="A4" s="179"/>
      <c r="B4" s="181"/>
      <c r="C4" s="40" t="s">
        <v>30</v>
      </c>
      <c r="D4" s="40" t="s">
        <v>31</v>
      </c>
      <c r="E4" s="40" t="s">
        <v>10</v>
      </c>
      <c r="F4" s="179"/>
    </row>
    <row r="5" spans="1:7" x14ac:dyDescent="0.25">
      <c r="A5" s="22">
        <v>1</v>
      </c>
      <c r="B5" s="22">
        <v>2</v>
      </c>
      <c r="C5" s="22">
        <v>3</v>
      </c>
      <c r="D5" s="22">
        <v>4</v>
      </c>
      <c r="E5" s="22">
        <v>5</v>
      </c>
      <c r="F5" s="22">
        <v>6</v>
      </c>
    </row>
    <row r="6" spans="1:7" ht="25.5" x14ac:dyDescent="0.25">
      <c r="A6" s="30">
        <v>1</v>
      </c>
      <c r="B6" s="41" t="s">
        <v>63</v>
      </c>
      <c r="C6" s="25">
        <v>6</v>
      </c>
      <c r="D6" s="25">
        <v>5</v>
      </c>
      <c r="E6" s="25">
        <v>5</v>
      </c>
      <c r="F6" s="30">
        <f>SUM(C6:E6)</f>
        <v>16</v>
      </c>
    </row>
    <row r="7" spans="1:7" x14ac:dyDescent="0.25">
      <c r="A7" s="30">
        <v>2</v>
      </c>
      <c r="B7" s="41" t="s">
        <v>64</v>
      </c>
      <c r="C7" s="25">
        <v>0</v>
      </c>
      <c r="D7" s="25">
        <v>1</v>
      </c>
      <c r="E7" s="25">
        <v>0</v>
      </c>
      <c r="F7" s="30">
        <f>SUM(C7:E7)</f>
        <v>1</v>
      </c>
    </row>
    <row r="8" spans="1:7" x14ac:dyDescent="0.25">
      <c r="A8" s="30">
        <v>3</v>
      </c>
      <c r="B8" s="41" t="s">
        <v>65</v>
      </c>
      <c r="C8" s="25">
        <v>0</v>
      </c>
      <c r="D8" s="25">
        <v>0</v>
      </c>
      <c r="E8" s="25">
        <v>0</v>
      </c>
      <c r="F8" s="30">
        <f>SUM(C8:E8)</f>
        <v>0</v>
      </c>
    </row>
    <row r="9" spans="1:7" x14ac:dyDescent="0.25">
      <c r="A9" s="182" t="s">
        <v>32</v>
      </c>
      <c r="B9" s="182"/>
      <c r="C9" s="32">
        <f>SUM(C6:C8)</f>
        <v>6</v>
      </c>
      <c r="D9" s="32">
        <f>SUM(D6:D8)</f>
        <v>6</v>
      </c>
      <c r="E9" s="32">
        <f>SUM(E6:E8)</f>
        <v>5</v>
      </c>
      <c r="F9" s="32">
        <f>SUM(C9:E9)</f>
        <v>17</v>
      </c>
    </row>
  </sheetData>
  <mergeCells count="5">
    <mergeCell ref="A3:A4"/>
    <mergeCell ref="B3:B4"/>
    <mergeCell ref="C3:E3"/>
    <mergeCell ref="F3:F4"/>
    <mergeCell ref="A9:B9"/>
  </mergeCells>
  <hyperlinks>
    <hyperlink ref="G1" location="'Daftar Tabel'!A1" display="&lt;&lt;&lt; Daftar Tabe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0" zoomScaleNormal="80" workbookViewId="0">
      <pane ySplit="2" topLeftCell="A3" activePane="bottomLeft" state="frozen"/>
      <selection activeCell="L1" sqref="L1"/>
      <selection pane="bottomLeft" activeCell="G11" sqref="G11"/>
    </sheetView>
  </sheetViews>
  <sheetFormatPr defaultColWidth="8.85546875" defaultRowHeight="15" x14ac:dyDescent="0.2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x14ac:dyDescent="0.25">
      <c r="A1" s="37" t="s">
        <v>290</v>
      </c>
      <c r="G1" s="20" t="s">
        <v>11</v>
      </c>
    </row>
    <row r="2" spans="1:7" x14ac:dyDescent="0.25">
      <c r="A2" s="37"/>
    </row>
    <row r="3" spans="1:7" x14ac:dyDescent="0.25">
      <c r="A3" s="179" t="s">
        <v>13</v>
      </c>
      <c r="B3" s="179" t="s">
        <v>67</v>
      </c>
      <c r="C3" s="179" t="s">
        <v>68</v>
      </c>
      <c r="D3" s="179"/>
      <c r="E3" s="179"/>
      <c r="F3" s="179" t="s">
        <v>32</v>
      </c>
    </row>
    <row r="4" spans="1:7" x14ac:dyDescent="0.25">
      <c r="A4" s="179"/>
      <c r="B4" s="179"/>
      <c r="C4" s="65" t="s">
        <v>30</v>
      </c>
      <c r="D4" s="65" t="s">
        <v>31</v>
      </c>
      <c r="E4" s="65" t="s">
        <v>10</v>
      </c>
      <c r="F4" s="179"/>
    </row>
    <row r="5" spans="1:7" x14ac:dyDescent="0.25">
      <c r="A5" s="22">
        <v>1</v>
      </c>
      <c r="B5" s="22">
        <v>2</v>
      </c>
      <c r="C5" s="22">
        <v>3</v>
      </c>
      <c r="D5" s="22">
        <v>4</v>
      </c>
      <c r="E5" s="22">
        <v>5</v>
      </c>
      <c r="F5" s="22">
        <v>6</v>
      </c>
    </row>
    <row r="6" spans="1:7" x14ac:dyDescent="0.25">
      <c r="A6" s="30">
        <v>1</v>
      </c>
      <c r="B6" s="41" t="s">
        <v>292</v>
      </c>
      <c r="C6" s="25">
        <v>26</v>
      </c>
      <c r="D6" s="25">
        <v>33</v>
      </c>
      <c r="E6" s="25">
        <v>11</v>
      </c>
      <c r="F6" s="30">
        <f>SUM(C6:E6)</f>
        <v>70</v>
      </c>
    </row>
    <row r="7" spans="1:7" x14ac:dyDescent="0.25">
      <c r="A7" s="30">
        <v>2</v>
      </c>
      <c r="B7" s="41" t="s">
        <v>293</v>
      </c>
      <c r="C7" s="25">
        <v>8</v>
      </c>
      <c r="D7" s="25">
        <v>7</v>
      </c>
      <c r="E7" s="25">
        <v>14</v>
      </c>
      <c r="F7" s="30">
        <f t="shared" ref="F7:F15" si="0">SUM(C7:E7)</f>
        <v>29</v>
      </c>
    </row>
    <row r="8" spans="1:7" x14ac:dyDescent="0.25">
      <c r="A8" s="30">
        <v>3</v>
      </c>
      <c r="B8" s="41" t="s">
        <v>294</v>
      </c>
      <c r="C8" s="25">
        <v>5</v>
      </c>
      <c r="D8" s="25">
        <v>7</v>
      </c>
      <c r="E8" s="25">
        <v>0</v>
      </c>
      <c r="F8" s="30">
        <f t="shared" si="0"/>
        <v>12</v>
      </c>
    </row>
    <row r="9" spans="1:7" x14ac:dyDescent="0.25">
      <c r="A9" s="30">
        <v>4</v>
      </c>
      <c r="B9" s="42" t="s">
        <v>295</v>
      </c>
      <c r="C9" s="25">
        <v>6</v>
      </c>
      <c r="D9" s="25">
        <v>3</v>
      </c>
      <c r="E9" s="25">
        <v>3</v>
      </c>
      <c r="F9" s="30">
        <f t="shared" si="0"/>
        <v>12</v>
      </c>
    </row>
    <row r="10" spans="1:7" x14ac:dyDescent="0.25">
      <c r="A10" s="43">
        <v>5</v>
      </c>
      <c r="B10" s="41" t="s">
        <v>69</v>
      </c>
      <c r="C10" s="44">
        <v>0</v>
      </c>
      <c r="D10" s="25">
        <v>1</v>
      </c>
      <c r="E10" s="25">
        <v>0</v>
      </c>
      <c r="F10" s="30">
        <f t="shared" si="0"/>
        <v>1</v>
      </c>
    </row>
    <row r="11" spans="1:7" x14ac:dyDescent="0.25">
      <c r="A11" s="43">
        <v>6</v>
      </c>
      <c r="B11" s="41" t="s">
        <v>70</v>
      </c>
      <c r="C11" s="44">
        <v>3</v>
      </c>
      <c r="D11" s="25">
        <v>3</v>
      </c>
      <c r="E11" s="25">
        <v>0</v>
      </c>
      <c r="F11" s="30">
        <f t="shared" si="0"/>
        <v>6</v>
      </c>
    </row>
    <row r="12" spans="1:7" x14ac:dyDescent="0.25">
      <c r="A12" s="43">
        <v>7</v>
      </c>
      <c r="B12" s="41" t="s">
        <v>71</v>
      </c>
      <c r="C12" s="44">
        <v>0</v>
      </c>
      <c r="D12" s="25">
        <v>1</v>
      </c>
      <c r="E12" s="25">
        <v>0</v>
      </c>
      <c r="F12" s="30">
        <f t="shared" si="0"/>
        <v>1</v>
      </c>
    </row>
    <row r="13" spans="1:7" x14ac:dyDescent="0.25">
      <c r="A13" s="43">
        <v>8</v>
      </c>
      <c r="B13" s="41" t="s">
        <v>72</v>
      </c>
      <c r="C13" s="44">
        <v>0</v>
      </c>
      <c r="D13" s="25">
        <v>2</v>
      </c>
      <c r="E13" s="25">
        <v>1</v>
      </c>
      <c r="F13" s="30">
        <f t="shared" si="0"/>
        <v>3</v>
      </c>
    </row>
    <row r="14" spans="1:7" x14ac:dyDescent="0.25">
      <c r="A14" s="43">
        <v>9</v>
      </c>
      <c r="B14" s="41" t="s">
        <v>73</v>
      </c>
      <c r="C14" s="44">
        <v>0</v>
      </c>
      <c r="D14" s="25">
        <v>0</v>
      </c>
      <c r="E14" s="25">
        <v>0</v>
      </c>
      <c r="F14" s="30">
        <f t="shared" si="0"/>
        <v>0</v>
      </c>
    </row>
    <row r="15" spans="1:7" x14ac:dyDescent="0.25">
      <c r="A15" s="43">
        <v>10</v>
      </c>
      <c r="B15" s="41" t="s">
        <v>74</v>
      </c>
      <c r="C15" s="44">
        <v>0</v>
      </c>
      <c r="D15" s="25">
        <v>0</v>
      </c>
      <c r="E15" s="25">
        <v>0</v>
      </c>
      <c r="F15" s="30">
        <f t="shared" si="0"/>
        <v>0</v>
      </c>
    </row>
    <row r="16" spans="1:7" x14ac:dyDescent="0.25">
      <c r="A16" s="182" t="s">
        <v>32</v>
      </c>
      <c r="B16" s="183"/>
      <c r="C16" s="66">
        <f>SUM(C6:C15)</f>
        <v>48</v>
      </c>
      <c r="D16" s="66">
        <f>SUM(D6:D15)</f>
        <v>57</v>
      </c>
      <c r="E16" s="66">
        <f>SUM(E6:E15)</f>
        <v>29</v>
      </c>
      <c r="F16" s="94">
        <f>SUM(F6:F15)</f>
        <v>134</v>
      </c>
    </row>
  </sheetData>
  <mergeCells count="5">
    <mergeCell ref="A3:A4"/>
    <mergeCell ref="B3:B4"/>
    <mergeCell ref="C3:E3"/>
    <mergeCell ref="F3:F4"/>
    <mergeCell ref="A16:B16"/>
  </mergeCells>
  <hyperlinks>
    <hyperlink ref="G1" location="'Daftar Tabel'!A1" display="&lt;&lt;&lt; Daftar Tab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I8" sqref="I8"/>
    </sheetView>
  </sheetViews>
  <sheetFormatPr defaultColWidth="8.85546875" defaultRowHeight="15" x14ac:dyDescent="0.25"/>
  <cols>
    <col min="1" max="1" width="5.5703125" style="18" customWidth="1"/>
    <col min="2" max="2" width="41.85546875" style="106" customWidth="1"/>
    <col min="3" max="3" width="28.5703125" style="106" customWidth="1"/>
    <col min="4" max="6" width="8.5703125" style="18" customWidth="1"/>
    <col min="7" max="7" width="14.5703125" style="18" bestFit="1" customWidth="1"/>
    <col min="8" max="16384" width="8.85546875" style="18"/>
  </cols>
  <sheetData>
    <row r="1" spans="1:7" x14ac:dyDescent="0.25">
      <c r="A1" s="37" t="s">
        <v>296</v>
      </c>
      <c r="G1" s="20" t="s">
        <v>11</v>
      </c>
    </row>
    <row r="2" spans="1:7" x14ac:dyDescent="0.25">
      <c r="A2" s="37"/>
    </row>
    <row r="3" spans="1:7" x14ac:dyDescent="0.25">
      <c r="A3" s="180" t="s">
        <v>13</v>
      </c>
      <c r="B3" s="180" t="s">
        <v>84</v>
      </c>
      <c r="C3" s="180" t="s">
        <v>281</v>
      </c>
      <c r="D3" s="184" t="s">
        <v>297</v>
      </c>
      <c r="E3" s="185"/>
      <c r="F3" s="186"/>
    </row>
    <row r="4" spans="1:7" x14ac:dyDescent="0.25">
      <c r="A4" s="181"/>
      <c r="B4" s="181"/>
      <c r="C4" s="181"/>
      <c r="D4" s="93" t="s">
        <v>30</v>
      </c>
      <c r="E4" s="93" t="s">
        <v>31</v>
      </c>
      <c r="F4" s="40" t="s">
        <v>10</v>
      </c>
    </row>
    <row r="5" spans="1:7" x14ac:dyDescent="0.25">
      <c r="A5" s="22">
        <v>1</v>
      </c>
      <c r="B5" s="22">
        <v>2</v>
      </c>
      <c r="C5" s="22">
        <v>3</v>
      </c>
      <c r="D5" s="22">
        <v>4</v>
      </c>
      <c r="E5" s="22">
        <v>5</v>
      </c>
      <c r="F5" s="22">
        <v>6</v>
      </c>
    </row>
    <row r="6" spans="1:7" ht="63.75" x14ac:dyDescent="0.25">
      <c r="A6" s="30">
        <v>1</v>
      </c>
      <c r="B6" s="50" t="s">
        <v>568</v>
      </c>
      <c r="C6" s="50" t="s">
        <v>551</v>
      </c>
      <c r="D6" s="25">
        <v>0</v>
      </c>
      <c r="E6" s="25">
        <v>0</v>
      </c>
      <c r="F6" s="25">
        <v>1</v>
      </c>
    </row>
    <row r="7" spans="1:7" ht="38.25" x14ac:dyDescent="0.25">
      <c r="A7" s="30">
        <v>2</v>
      </c>
      <c r="B7" s="50" t="s">
        <v>569</v>
      </c>
      <c r="C7" s="50" t="s">
        <v>570</v>
      </c>
      <c r="D7" s="25">
        <v>0</v>
      </c>
      <c r="E7" s="25">
        <v>0</v>
      </c>
      <c r="F7" s="25">
        <v>3</v>
      </c>
    </row>
    <row r="8" spans="1:7" ht="63.75" x14ac:dyDescent="0.25">
      <c r="A8" s="30">
        <v>3</v>
      </c>
      <c r="B8" s="50" t="s">
        <v>571</v>
      </c>
      <c r="C8" s="50" t="s">
        <v>572</v>
      </c>
      <c r="D8" s="25">
        <v>0</v>
      </c>
      <c r="E8" s="25">
        <v>2</v>
      </c>
      <c r="F8" s="25">
        <v>3</v>
      </c>
    </row>
    <row r="9" spans="1:7" ht="63.75" x14ac:dyDescent="0.25">
      <c r="A9" s="30">
        <v>4</v>
      </c>
      <c r="B9" s="50" t="s">
        <v>573</v>
      </c>
      <c r="C9" s="50" t="s">
        <v>574</v>
      </c>
      <c r="D9" s="25">
        <v>0</v>
      </c>
      <c r="E9" s="25">
        <v>0</v>
      </c>
      <c r="F9" s="25">
        <v>1</v>
      </c>
    </row>
    <row r="10" spans="1:7" ht="51" x14ac:dyDescent="0.25">
      <c r="A10" s="30">
        <v>5</v>
      </c>
      <c r="B10" s="52" t="s">
        <v>575</v>
      </c>
      <c r="C10" s="50" t="s">
        <v>576</v>
      </c>
      <c r="D10" s="25">
        <v>6</v>
      </c>
      <c r="E10" s="25">
        <v>8</v>
      </c>
      <c r="F10" s="25">
        <v>5</v>
      </c>
    </row>
    <row r="11" spans="1:7" ht="63.75" x14ac:dyDescent="0.25">
      <c r="A11" s="30">
        <v>6</v>
      </c>
      <c r="B11" s="52" t="s">
        <v>577</v>
      </c>
      <c r="C11" s="50" t="s">
        <v>578</v>
      </c>
      <c r="D11" s="25">
        <v>1</v>
      </c>
      <c r="E11" s="25">
        <v>1</v>
      </c>
      <c r="F11" s="25">
        <v>2</v>
      </c>
    </row>
    <row r="12" spans="1:7" ht="51" x14ac:dyDescent="0.25">
      <c r="A12" s="30">
        <v>7</v>
      </c>
      <c r="B12" s="52" t="s">
        <v>579</v>
      </c>
      <c r="C12" s="50" t="s">
        <v>548</v>
      </c>
      <c r="D12" s="25">
        <v>1</v>
      </c>
      <c r="E12" s="25">
        <v>1</v>
      </c>
      <c r="F12" s="25">
        <v>1</v>
      </c>
    </row>
    <row r="13" spans="1:7" ht="38.25" x14ac:dyDescent="0.25">
      <c r="A13" s="30">
        <v>8</v>
      </c>
      <c r="B13" s="52" t="s">
        <v>580</v>
      </c>
      <c r="C13" s="50" t="s">
        <v>548</v>
      </c>
      <c r="D13" s="25">
        <v>2</v>
      </c>
      <c r="E13" s="25">
        <v>0</v>
      </c>
      <c r="F13" s="25">
        <v>0</v>
      </c>
    </row>
    <row r="14" spans="1:7" ht="38.25" x14ac:dyDescent="0.25">
      <c r="A14" s="30">
        <v>9</v>
      </c>
      <c r="B14" s="52" t="s">
        <v>581</v>
      </c>
      <c r="C14" s="50" t="s">
        <v>582</v>
      </c>
      <c r="D14" s="25">
        <v>1</v>
      </c>
      <c r="E14" s="25">
        <v>0</v>
      </c>
      <c r="F14" s="25">
        <v>0</v>
      </c>
    </row>
    <row r="15" spans="1:7" ht="51" x14ac:dyDescent="0.25">
      <c r="A15" s="30">
        <v>10</v>
      </c>
      <c r="B15" s="52" t="s">
        <v>583</v>
      </c>
      <c r="C15" s="50" t="s">
        <v>548</v>
      </c>
      <c r="D15" s="25">
        <v>0</v>
      </c>
      <c r="E15" s="25">
        <v>0</v>
      </c>
      <c r="F15" s="25">
        <v>0</v>
      </c>
    </row>
    <row r="16" spans="1:7" ht="51" x14ac:dyDescent="0.25">
      <c r="A16" s="30">
        <v>11</v>
      </c>
      <c r="B16" s="52" t="s">
        <v>584</v>
      </c>
      <c r="C16" s="50" t="s">
        <v>548</v>
      </c>
      <c r="D16" s="25">
        <v>0</v>
      </c>
      <c r="E16" s="25">
        <v>0</v>
      </c>
      <c r="F16" s="25">
        <v>1</v>
      </c>
    </row>
    <row r="17" spans="1:6" ht="51" x14ac:dyDescent="0.25">
      <c r="A17" s="30">
        <v>12</v>
      </c>
      <c r="B17" s="33" t="s">
        <v>585</v>
      </c>
      <c r="C17" s="25" t="s">
        <v>586</v>
      </c>
      <c r="D17" s="108">
        <v>0</v>
      </c>
      <c r="E17" s="108">
        <v>0</v>
      </c>
      <c r="F17" s="108">
        <v>1</v>
      </c>
    </row>
    <row r="18" spans="1:6" ht="51" x14ac:dyDescent="0.25">
      <c r="A18" s="30">
        <v>13</v>
      </c>
      <c r="B18" s="33" t="s">
        <v>587</v>
      </c>
      <c r="C18" s="25" t="s">
        <v>547</v>
      </c>
      <c r="D18" s="108">
        <v>0</v>
      </c>
      <c r="E18" s="108">
        <v>0</v>
      </c>
      <c r="F18" s="108">
        <v>6</v>
      </c>
    </row>
    <row r="19" spans="1:6" ht="51" x14ac:dyDescent="0.25">
      <c r="A19" s="30">
        <v>14</v>
      </c>
      <c r="B19" s="33" t="s">
        <v>588</v>
      </c>
      <c r="C19" s="25" t="s">
        <v>589</v>
      </c>
      <c r="D19" s="108">
        <v>0</v>
      </c>
      <c r="E19" s="108">
        <v>0</v>
      </c>
      <c r="F19" s="108">
        <v>1</v>
      </c>
    </row>
    <row r="20" spans="1:6" ht="51" x14ac:dyDescent="0.25">
      <c r="A20" s="30">
        <v>15</v>
      </c>
      <c r="B20" s="33" t="s">
        <v>590</v>
      </c>
      <c r="C20" s="25" t="s">
        <v>591</v>
      </c>
      <c r="D20" s="108">
        <v>3</v>
      </c>
      <c r="E20" s="108">
        <v>8</v>
      </c>
      <c r="F20" s="108">
        <v>9</v>
      </c>
    </row>
    <row r="21" spans="1:6" ht="51" x14ac:dyDescent="0.25">
      <c r="A21" s="30">
        <v>16</v>
      </c>
      <c r="B21" s="33" t="s">
        <v>592</v>
      </c>
      <c r="C21" s="25" t="s">
        <v>593</v>
      </c>
      <c r="D21" s="108">
        <v>0</v>
      </c>
      <c r="E21" s="108">
        <v>0</v>
      </c>
      <c r="F21" s="108">
        <v>1</v>
      </c>
    </row>
    <row r="22" spans="1:6" ht="76.5" x14ac:dyDescent="0.25">
      <c r="A22" s="30">
        <v>17</v>
      </c>
      <c r="B22" s="33" t="s">
        <v>594</v>
      </c>
      <c r="C22" s="25" t="s">
        <v>589</v>
      </c>
      <c r="D22" s="108">
        <v>0</v>
      </c>
      <c r="E22" s="108">
        <v>1</v>
      </c>
      <c r="F22" s="108">
        <v>1</v>
      </c>
    </row>
    <row r="23" spans="1:6" ht="51" x14ac:dyDescent="0.25">
      <c r="A23" s="30">
        <v>18</v>
      </c>
      <c r="B23" s="33" t="s">
        <v>595</v>
      </c>
      <c r="C23" s="25" t="s">
        <v>591</v>
      </c>
      <c r="D23" s="108">
        <v>1</v>
      </c>
      <c r="E23" s="108">
        <v>0</v>
      </c>
      <c r="F23" s="108">
        <v>1</v>
      </c>
    </row>
    <row r="24" spans="1:6" ht="51" x14ac:dyDescent="0.25">
      <c r="A24" s="30">
        <v>19</v>
      </c>
      <c r="B24" s="33" t="s">
        <v>596</v>
      </c>
      <c r="C24" s="25" t="s">
        <v>593</v>
      </c>
      <c r="D24" s="108">
        <v>0</v>
      </c>
      <c r="E24" s="108">
        <v>6</v>
      </c>
      <c r="F24" s="108">
        <v>5</v>
      </c>
    </row>
    <row r="25" spans="1:6" ht="51" x14ac:dyDescent="0.25">
      <c r="A25" s="30">
        <v>20</v>
      </c>
      <c r="B25" s="33" t="s">
        <v>597</v>
      </c>
      <c r="C25" s="25" t="s">
        <v>598</v>
      </c>
      <c r="D25" s="108">
        <v>0</v>
      </c>
      <c r="E25" s="108">
        <v>0</v>
      </c>
      <c r="F25" s="108">
        <v>2</v>
      </c>
    </row>
    <row r="26" spans="1:6" ht="63.75" x14ac:dyDescent="0.25">
      <c r="A26" s="30">
        <v>21</v>
      </c>
      <c r="B26" s="33" t="s">
        <v>599</v>
      </c>
      <c r="C26" s="25" t="s">
        <v>600</v>
      </c>
      <c r="D26" s="108">
        <v>0</v>
      </c>
      <c r="E26" s="108">
        <v>0</v>
      </c>
      <c r="F26" s="108">
        <v>1</v>
      </c>
    </row>
    <row r="27" spans="1:6" ht="51" x14ac:dyDescent="0.25">
      <c r="A27" s="30">
        <v>22</v>
      </c>
      <c r="B27" s="33" t="s">
        <v>601</v>
      </c>
      <c r="C27" s="25" t="s">
        <v>602</v>
      </c>
      <c r="D27" s="108">
        <v>1</v>
      </c>
      <c r="E27" s="108">
        <v>2</v>
      </c>
      <c r="F27" s="108">
        <v>5</v>
      </c>
    </row>
    <row r="28" spans="1:6" ht="51" x14ac:dyDescent="0.25">
      <c r="A28" s="30">
        <v>23</v>
      </c>
      <c r="B28" s="33" t="s">
        <v>603</v>
      </c>
      <c r="C28" s="25" t="s">
        <v>591</v>
      </c>
      <c r="D28" s="108">
        <v>3</v>
      </c>
      <c r="E28" s="108">
        <v>8</v>
      </c>
      <c r="F28" s="108">
        <v>12</v>
      </c>
    </row>
    <row r="29" spans="1:6" ht="51" x14ac:dyDescent="0.25">
      <c r="A29" s="30">
        <v>24</v>
      </c>
      <c r="B29" s="33" t="s">
        <v>604</v>
      </c>
      <c r="C29" s="25" t="s">
        <v>605</v>
      </c>
      <c r="D29" s="108">
        <v>0</v>
      </c>
      <c r="E29" s="108">
        <v>0</v>
      </c>
      <c r="F29" s="108">
        <v>1</v>
      </c>
    </row>
    <row r="30" spans="1:6" ht="63.75" x14ac:dyDescent="0.25">
      <c r="A30" s="30">
        <v>25</v>
      </c>
      <c r="B30" s="33" t="s">
        <v>606</v>
      </c>
      <c r="C30" s="25" t="s">
        <v>602</v>
      </c>
      <c r="D30" s="108">
        <v>0</v>
      </c>
      <c r="E30" s="108">
        <v>1</v>
      </c>
      <c r="F30" s="108">
        <v>0</v>
      </c>
    </row>
    <row r="31" spans="1:6" ht="51" x14ac:dyDescent="0.25">
      <c r="A31" s="30">
        <v>26</v>
      </c>
      <c r="B31" s="33" t="s">
        <v>607</v>
      </c>
      <c r="C31" s="25" t="s">
        <v>550</v>
      </c>
      <c r="D31" s="108">
        <v>0</v>
      </c>
      <c r="E31" s="108">
        <v>0</v>
      </c>
      <c r="F31" s="108">
        <v>1</v>
      </c>
    </row>
    <row r="32" spans="1:6" ht="51" x14ac:dyDescent="0.25">
      <c r="A32" s="30">
        <v>27</v>
      </c>
      <c r="B32" s="33" t="s">
        <v>608</v>
      </c>
      <c r="C32" s="25" t="s">
        <v>591</v>
      </c>
      <c r="D32" s="108">
        <v>1</v>
      </c>
      <c r="E32" s="108">
        <v>0</v>
      </c>
      <c r="F32" s="108">
        <v>1</v>
      </c>
    </row>
    <row r="33" spans="1:6" ht="51" x14ac:dyDescent="0.25">
      <c r="A33" s="30">
        <v>28</v>
      </c>
      <c r="B33" s="33" t="s">
        <v>609</v>
      </c>
      <c r="C33" s="25" t="s">
        <v>610</v>
      </c>
      <c r="D33" s="108">
        <v>0</v>
      </c>
      <c r="E33" s="108">
        <v>1</v>
      </c>
      <c r="F33" s="108">
        <v>1</v>
      </c>
    </row>
    <row r="34" spans="1:6" ht="51" x14ac:dyDescent="0.25">
      <c r="A34" s="30">
        <v>29</v>
      </c>
      <c r="B34" s="33" t="s">
        <v>611</v>
      </c>
      <c r="C34" s="25" t="s">
        <v>558</v>
      </c>
      <c r="D34" s="108">
        <v>1</v>
      </c>
      <c r="E34" s="108">
        <v>4</v>
      </c>
      <c r="F34" s="108">
        <v>4</v>
      </c>
    </row>
    <row r="35" spans="1:6" ht="63.75" x14ac:dyDescent="0.25">
      <c r="A35" s="30">
        <v>30</v>
      </c>
      <c r="B35" s="33" t="s">
        <v>612</v>
      </c>
      <c r="C35" s="25" t="s">
        <v>613</v>
      </c>
      <c r="D35" s="108">
        <v>0</v>
      </c>
      <c r="E35" s="108">
        <v>0</v>
      </c>
      <c r="F35" s="108">
        <v>1</v>
      </c>
    </row>
    <row r="36" spans="1:6" ht="51" x14ac:dyDescent="0.25">
      <c r="A36" s="30">
        <v>31</v>
      </c>
      <c r="B36" s="33" t="s">
        <v>614</v>
      </c>
      <c r="C36" s="25" t="s">
        <v>605</v>
      </c>
      <c r="D36" s="108">
        <v>0</v>
      </c>
      <c r="E36" s="108">
        <v>0</v>
      </c>
      <c r="F36" s="108">
        <v>1</v>
      </c>
    </row>
    <row r="37" spans="1:6" ht="63.75" x14ac:dyDescent="0.25">
      <c r="A37" s="30">
        <v>32</v>
      </c>
      <c r="B37" s="33" t="s">
        <v>615</v>
      </c>
      <c r="C37" s="25" t="s">
        <v>572</v>
      </c>
      <c r="D37" s="108">
        <v>0</v>
      </c>
      <c r="E37" s="108">
        <v>2</v>
      </c>
      <c r="F37" s="108">
        <v>3</v>
      </c>
    </row>
    <row r="38" spans="1:6" ht="51" x14ac:dyDescent="0.25">
      <c r="A38" s="30">
        <v>33</v>
      </c>
      <c r="B38" s="33" t="s">
        <v>616</v>
      </c>
      <c r="C38" s="25" t="s">
        <v>617</v>
      </c>
      <c r="D38" s="108">
        <v>1</v>
      </c>
      <c r="E38" s="108">
        <v>0</v>
      </c>
      <c r="F38" s="108">
        <v>1</v>
      </c>
    </row>
    <row r="39" spans="1:6" ht="51" x14ac:dyDescent="0.25">
      <c r="A39" s="30">
        <v>34</v>
      </c>
      <c r="B39" s="33" t="s">
        <v>618</v>
      </c>
      <c r="C39" s="25" t="s">
        <v>619</v>
      </c>
      <c r="D39" s="108">
        <v>3</v>
      </c>
      <c r="E39" s="108">
        <v>6</v>
      </c>
      <c r="F39" s="108">
        <v>9</v>
      </c>
    </row>
    <row r="40" spans="1:6" ht="51" x14ac:dyDescent="0.25">
      <c r="A40" s="30">
        <v>35</v>
      </c>
      <c r="B40" s="33" t="s">
        <v>620</v>
      </c>
      <c r="C40" s="25" t="s">
        <v>621</v>
      </c>
      <c r="D40" s="108">
        <v>0</v>
      </c>
      <c r="E40" s="108">
        <v>0</v>
      </c>
      <c r="F40" s="108">
        <v>1</v>
      </c>
    </row>
    <row r="41" spans="1:6" ht="76.5" x14ac:dyDescent="0.25">
      <c r="A41" s="30">
        <v>36</v>
      </c>
      <c r="B41" s="33" t="s">
        <v>622</v>
      </c>
      <c r="C41" s="25" t="s">
        <v>623</v>
      </c>
      <c r="D41" s="108">
        <v>0</v>
      </c>
      <c r="E41" s="108">
        <v>0</v>
      </c>
      <c r="F41" s="108">
        <v>1</v>
      </c>
    </row>
    <row r="42" spans="1:6" ht="63.75" x14ac:dyDescent="0.25">
      <c r="A42" s="30">
        <v>37</v>
      </c>
      <c r="B42" s="33" t="s">
        <v>624</v>
      </c>
      <c r="C42" s="25" t="s">
        <v>563</v>
      </c>
      <c r="D42" s="108">
        <v>0</v>
      </c>
      <c r="E42" s="108">
        <v>0</v>
      </c>
      <c r="F42" s="108">
        <v>1</v>
      </c>
    </row>
    <row r="43" spans="1:6" ht="51" x14ac:dyDescent="0.25">
      <c r="A43" s="30">
        <v>38</v>
      </c>
      <c r="B43" s="33" t="s">
        <v>625</v>
      </c>
      <c r="C43" s="25" t="s">
        <v>554</v>
      </c>
      <c r="D43" s="108">
        <v>0</v>
      </c>
      <c r="E43" s="108">
        <v>0</v>
      </c>
      <c r="F43" s="108">
        <v>1</v>
      </c>
    </row>
    <row r="44" spans="1:6" ht="63.75" x14ac:dyDescent="0.25">
      <c r="A44" s="30">
        <v>39</v>
      </c>
      <c r="B44" s="33" t="s">
        <v>626</v>
      </c>
      <c r="C44" s="25" t="s">
        <v>627</v>
      </c>
      <c r="D44" s="108">
        <v>0</v>
      </c>
      <c r="E44" s="108">
        <v>3</v>
      </c>
      <c r="F44" s="108">
        <v>4</v>
      </c>
    </row>
    <row r="45" spans="1:6" ht="38.25" x14ac:dyDescent="0.25">
      <c r="A45" s="30">
        <v>40</v>
      </c>
      <c r="B45" s="33" t="s">
        <v>628</v>
      </c>
      <c r="C45" s="25" t="s">
        <v>629</v>
      </c>
      <c r="D45" s="108">
        <v>2</v>
      </c>
      <c r="E45" s="108">
        <v>2</v>
      </c>
      <c r="F45" s="108">
        <v>3</v>
      </c>
    </row>
    <row r="46" spans="1:6" ht="51" x14ac:dyDescent="0.25">
      <c r="A46" s="30">
        <v>41</v>
      </c>
      <c r="B46" s="33" t="s">
        <v>630</v>
      </c>
      <c r="C46" s="25" t="s">
        <v>631</v>
      </c>
      <c r="D46" s="108">
        <v>1</v>
      </c>
      <c r="E46" s="108">
        <v>2</v>
      </c>
      <c r="F46" s="108">
        <v>2</v>
      </c>
    </row>
    <row r="47" spans="1:6" ht="51" x14ac:dyDescent="0.25">
      <c r="A47" s="30">
        <v>42</v>
      </c>
      <c r="B47" s="33" t="s">
        <v>632</v>
      </c>
      <c r="C47" s="25" t="s">
        <v>593</v>
      </c>
      <c r="D47" s="108">
        <v>0</v>
      </c>
      <c r="E47" s="108">
        <v>1</v>
      </c>
      <c r="F47" s="108">
        <v>1</v>
      </c>
    </row>
    <row r="48" spans="1:6" ht="51" x14ac:dyDescent="0.25">
      <c r="A48" s="30">
        <v>43</v>
      </c>
      <c r="B48" s="33" t="s">
        <v>633</v>
      </c>
      <c r="C48" s="25" t="s">
        <v>593</v>
      </c>
      <c r="D48" s="108">
        <v>0</v>
      </c>
      <c r="E48" s="108">
        <v>0</v>
      </c>
      <c r="F48" s="108">
        <v>5</v>
      </c>
    </row>
    <row r="49" spans="1:6" ht="51" x14ac:dyDescent="0.25">
      <c r="A49" s="30">
        <v>44</v>
      </c>
      <c r="B49" s="33" t="s">
        <v>634</v>
      </c>
      <c r="C49" s="25" t="s">
        <v>621</v>
      </c>
      <c r="D49" s="108">
        <v>0</v>
      </c>
      <c r="E49" s="108">
        <v>3</v>
      </c>
      <c r="F49" s="108">
        <v>2</v>
      </c>
    </row>
    <row r="50" spans="1:6" ht="76.5" x14ac:dyDescent="0.25">
      <c r="A50" s="30">
        <v>45</v>
      </c>
      <c r="B50" s="33" t="s">
        <v>635</v>
      </c>
      <c r="C50" s="25" t="s">
        <v>636</v>
      </c>
      <c r="D50" s="108">
        <v>2</v>
      </c>
      <c r="E50" s="108">
        <v>1</v>
      </c>
      <c r="F50" s="108">
        <v>1</v>
      </c>
    </row>
    <row r="51" spans="1:6" ht="63.75" x14ac:dyDescent="0.25">
      <c r="A51" s="30">
        <v>46</v>
      </c>
      <c r="B51" s="33" t="s">
        <v>637</v>
      </c>
      <c r="C51" s="25" t="s">
        <v>638</v>
      </c>
      <c r="D51" s="108">
        <v>0</v>
      </c>
      <c r="E51" s="108">
        <v>1</v>
      </c>
      <c r="F51" s="108">
        <v>1</v>
      </c>
    </row>
    <row r="52" spans="1:6" ht="63.75" x14ac:dyDescent="0.25">
      <c r="A52" s="30">
        <v>47</v>
      </c>
      <c r="B52" s="33" t="s">
        <v>639</v>
      </c>
      <c r="C52" s="25" t="s">
        <v>640</v>
      </c>
      <c r="D52" s="108">
        <v>0</v>
      </c>
      <c r="E52" s="108">
        <v>0</v>
      </c>
      <c r="F52" s="108">
        <v>1</v>
      </c>
    </row>
    <row r="53" spans="1:6" ht="51" x14ac:dyDescent="0.25">
      <c r="A53" s="30">
        <v>48</v>
      </c>
      <c r="B53" s="33" t="s">
        <v>641</v>
      </c>
      <c r="C53" s="25" t="s">
        <v>627</v>
      </c>
      <c r="D53" s="108">
        <v>0</v>
      </c>
      <c r="E53" s="108">
        <v>3</v>
      </c>
      <c r="F53" s="108">
        <v>5</v>
      </c>
    </row>
    <row r="54" spans="1:6" ht="51" x14ac:dyDescent="0.25">
      <c r="A54" s="30">
        <v>49</v>
      </c>
      <c r="B54" s="33" t="s">
        <v>642</v>
      </c>
      <c r="C54" s="25" t="s">
        <v>640</v>
      </c>
      <c r="D54" s="108">
        <v>0</v>
      </c>
      <c r="E54" s="108">
        <v>0</v>
      </c>
      <c r="F54" s="108">
        <v>1</v>
      </c>
    </row>
    <row r="55" spans="1:6" ht="38.25" x14ac:dyDescent="0.25">
      <c r="A55" s="30">
        <v>50</v>
      </c>
      <c r="B55" s="33" t="s">
        <v>643</v>
      </c>
      <c r="C55" s="25" t="s">
        <v>629</v>
      </c>
      <c r="D55" s="108">
        <v>3</v>
      </c>
      <c r="E55" s="108">
        <v>2</v>
      </c>
      <c r="F55" s="108">
        <v>3</v>
      </c>
    </row>
    <row r="56" spans="1:6" ht="63.75" x14ac:dyDescent="0.25">
      <c r="A56" s="30">
        <v>51</v>
      </c>
      <c r="B56" s="33" t="s">
        <v>644</v>
      </c>
      <c r="C56" s="25" t="s">
        <v>645</v>
      </c>
      <c r="D56" s="108">
        <v>0</v>
      </c>
      <c r="E56" s="108">
        <v>0</v>
      </c>
      <c r="F56" s="108">
        <v>1</v>
      </c>
    </row>
    <row r="57" spans="1:6" ht="63.75" x14ac:dyDescent="0.25">
      <c r="A57" s="30">
        <v>52</v>
      </c>
      <c r="B57" s="33" t="s">
        <v>646</v>
      </c>
      <c r="C57" s="25" t="s">
        <v>647</v>
      </c>
      <c r="D57" s="108">
        <v>0</v>
      </c>
      <c r="E57" s="108">
        <v>0</v>
      </c>
      <c r="F57" s="108">
        <v>1</v>
      </c>
    </row>
    <row r="58" spans="1:6" ht="63.75" x14ac:dyDescent="0.25">
      <c r="A58" s="30">
        <v>53</v>
      </c>
      <c r="B58" s="33" t="s">
        <v>648</v>
      </c>
      <c r="C58" s="25" t="s">
        <v>629</v>
      </c>
      <c r="D58" s="108">
        <v>0</v>
      </c>
      <c r="E58" s="108">
        <v>0</v>
      </c>
      <c r="F58" s="108">
        <v>1</v>
      </c>
    </row>
    <row r="59" spans="1:6" ht="63.75" x14ac:dyDescent="0.25">
      <c r="A59" s="30">
        <v>54</v>
      </c>
      <c r="B59" s="33" t="s">
        <v>649</v>
      </c>
      <c r="C59" s="25" t="s">
        <v>562</v>
      </c>
      <c r="D59" s="108">
        <v>3</v>
      </c>
      <c r="E59" s="108">
        <v>3</v>
      </c>
      <c r="F59" s="108">
        <v>10</v>
      </c>
    </row>
    <row r="60" spans="1:6" ht="63.75" x14ac:dyDescent="0.25">
      <c r="A60" s="30">
        <v>55</v>
      </c>
      <c r="B60" s="33" t="s">
        <v>650</v>
      </c>
      <c r="C60" s="25" t="s">
        <v>651</v>
      </c>
      <c r="D60" s="108">
        <v>0</v>
      </c>
      <c r="E60" s="108">
        <v>0</v>
      </c>
      <c r="F60" s="108">
        <v>2</v>
      </c>
    </row>
    <row r="61" spans="1:6" ht="51" x14ac:dyDescent="0.25">
      <c r="A61" s="30">
        <v>56</v>
      </c>
      <c r="B61" s="33" t="s">
        <v>652</v>
      </c>
      <c r="C61" s="25" t="s">
        <v>653</v>
      </c>
      <c r="D61" s="108">
        <v>0</v>
      </c>
      <c r="E61" s="108">
        <v>0</v>
      </c>
      <c r="F61" s="108">
        <v>2</v>
      </c>
    </row>
    <row r="62" spans="1:6" ht="63.75" x14ac:dyDescent="0.25">
      <c r="A62" s="30">
        <v>57</v>
      </c>
      <c r="B62" s="33" t="s">
        <v>654</v>
      </c>
      <c r="C62" s="25" t="s">
        <v>655</v>
      </c>
      <c r="D62" s="108">
        <v>0</v>
      </c>
      <c r="E62" s="108">
        <v>0</v>
      </c>
      <c r="F62" s="108">
        <v>1</v>
      </c>
    </row>
    <row r="63" spans="1:6" ht="63.75" x14ac:dyDescent="0.25">
      <c r="A63" s="30">
        <v>58</v>
      </c>
      <c r="B63" s="33" t="s">
        <v>656</v>
      </c>
      <c r="C63" s="25" t="s">
        <v>657</v>
      </c>
      <c r="D63" s="108">
        <v>0</v>
      </c>
      <c r="E63" s="108">
        <v>1</v>
      </c>
      <c r="F63" s="108">
        <v>1</v>
      </c>
    </row>
    <row r="64" spans="1:6" ht="51" x14ac:dyDescent="0.25">
      <c r="A64" s="30">
        <v>59</v>
      </c>
      <c r="B64" s="33" t="s">
        <v>658</v>
      </c>
      <c r="C64" s="25" t="s">
        <v>659</v>
      </c>
      <c r="D64" s="108">
        <v>0</v>
      </c>
      <c r="E64" s="108">
        <v>0</v>
      </c>
      <c r="F64" s="108">
        <v>1</v>
      </c>
    </row>
    <row r="65" spans="1:6" ht="51" x14ac:dyDescent="0.25">
      <c r="A65" s="30">
        <v>60</v>
      </c>
      <c r="B65" s="33" t="s">
        <v>660</v>
      </c>
      <c r="C65" s="25" t="s">
        <v>565</v>
      </c>
      <c r="D65" s="108">
        <v>0</v>
      </c>
      <c r="E65" s="108">
        <v>0</v>
      </c>
      <c r="F65" s="108">
        <v>1</v>
      </c>
    </row>
    <row r="66" spans="1:6" ht="63.75" x14ac:dyDescent="0.25">
      <c r="A66" s="30">
        <v>61</v>
      </c>
      <c r="B66" s="33" t="s">
        <v>661</v>
      </c>
      <c r="C66" s="25" t="s">
        <v>657</v>
      </c>
      <c r="D66" s="108">
        <v>0</v>
      </c>
      <c r="E66" s="108">
        <v>0</v>
      </c>
      <c r="F66" s="108">
        <v>1</v>
      </c>
    </row>
    <row r="67" spans="1:6" ht="51" x14ac:dyDescent="0.25">
      <c r="A67" s="30">
        <v>62</v>
      </c>
      <c r="B67" s="33" t="s">
        <v>662</v>
      </c>
      <c r="C67" s="25" t="s">
        <v>566</v>
      </c>
      <c r="D67" s="108">
        <v>1</v>
      </c>
      <c r="E67" s="108">
        <v>6</v>
      </c>
      <c r="F67" s="108">
        <v>2</v>
      </c>
    </row>
    <row r="68" spans="1:6" ht="51" x14ac:dyDescent="0.25">
      <c r="A68" s="30">
        <v>63</v>
      </c>
      <c r="B68" s="33" t="s">
        <v>663</v>
      </c>
      <c r="C68" s="25" t="s">
        <v>664</v>
      </c>
      <c r="D68" s="108">
        <v>0</v>
      </c>
      <c r="E68" s="108">
        <v>0</v>
      </c>
      <c r="F68" s="108">
        <v>3</v>
      </c>
    </row>
  </sheetData>
  <mergeCells count="4">
    <mergeCell ref="D3:F3"/>
    <mergeCell ref="A3:A4"/>
    <mergeCell ref="B3:B4"/>
    <mergeCell ref="C3:C4"/>
  </mergeCells>
  <hyperlinks>
    <hyperlink ref="G1" location="'Daftar Tabel'!A1" display="&lt;&lt;&lt; Daftar Tabel"/>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B6" sqref="B6"/>
    </sheetView>
  </sheetViews>
  <sheetFormatPr defaultColWidth="8.85546875" defaultRowHeight="15" x14ac:dyDescent="0.25"/>
  <cols>
    <col min="1" max="1" width="5.5703125" customWidth="1"/>
    <col min="2" max="2" width="32.5703125" customWidth="1"/>
    <col min="3" max="3" width="13.140625" style="45" customWidth="1"/>
    <col min="4" max="4" width="24.5703125" customWidth="1"/>
    <col min="5" max="5" width="14.5703125" bestFit="1" customWidth="1"/>
  </cols>
  <sheetData>
    <row r="1" spans="1:5" x14ac:dyDescent="0.25">
      <c r="A1" s="39" t="s">
        <v>299</v>
      </c>
      <c r="E1" s="20" t="s">
        <v>11</v>
      </c>
    </row>
    <row r="2" spans="1:5" x14ac:dyDescent="0.25">
      <c r="A2" s="39"/>
      <c r="E2" s="46"/>
    </row>
    <row r="3" spans="1:5" ht="25.5" x14ac:dyDescent="0.25">
      <c r="A3" s="40" t="s">
        <v>75</v>
      </c>
      <c r="B3" s="40" t="s">
        <v>301</v>
      </c>
      <c r="C3" s="40" t="s">
        <v>300</v>
      </c>
      <c r="D3" s="40" t="s">
        <v>76</v>
      </c>
    </row>
    <row r="4" spans="1:5" x14ac:dyDescent="0.25">
      <c r="A4" s="47">
        <v>1</v>
      </c>
      <c r="B4" s="47">
        <v>2</v>
      </c>
      <c r="C4" s="47">
        <v>3</v>
      </c>
      <c r="D4" s="47">
        <v>4</v>
      </c>
    </row>
    <row r="5" spans="1:5" x14ac:dyDescent="0.25">
      <c r="A5" s="48" t="s">
        <v>43</v>
      </c>
      <c r="B5" s="187" t="s">
        <v>77</v>
      </c>
      <c r="C5" s="188"/>
      <c r="D5" s="189"/>
    </row>
    <row r="6" spans="1:5" x14ac:dyDescent="0.25">
      <c r="A6" s="49">
        <v>1</v>
      </c>
      <c r="B6" s="50"/>
      <c r="C6" s="51"/>
      <c r="D6" s="52"/>
    </row>
    <row r="7" spans="1:5" x14ac:dyDescent="0.25">
      <c r="A7" s="49">
        <v>2</v>
      </c>
      <c r="B7" s="50"/>
      <c r="C7" s="51"/>
      <c r="D7" s="52"/>
    </row>
    <row r="8" spans="1:5" x14ac:dyDescent="0.25">
      <c r="A8" s="49">
        <v>3</v>
      </c>
      <c r="B8" s="50"/>
      <c r="C8" s="51"/>
      <c r="D8" s="52"/>
    </row>
    <row r="9" spans="1:5" x14ac:dyDescent="0.25">
      <c r="A9" s="49">
        <v>4</v>
      </c>
      <c r="B9" s="50"/>
      <c r="C9" s="51"/>
      <c r="D9" s="52"/>
    </row>
    <row r="10" spans="1:5" x14ac:dyDescent="0.25">
      <c r="A10" s="49">
        <v>5</v>
      </c>
      <c r="B10" s="50"/>
      <c r="C10" s="51"/>
      <c r="D10" s="52"/>
    </row>
    <row r="11" spans="1:5" x14ac:dyDescent="0.25">
      <c r="A11" s="49" t="s">
        <v>47</v>
      </c>
      <c r="B11" s="50"/>
      <c r="C11" s="51"/>
      <c r="D11" s="52"/>
    </row>
  </sheetData>
  <mergeCells count="1">
    <mergeCell ref="B5:D5"/>
  </mergeCells>
  <hyperlinks>
    <hyperlink ref="E1" location="'Daftar Tabel'!A1" display="&lt;&lt;&lt; Daftar Tabel"/>
  </hyperlink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zoomScale="80" zoomScaleNormal="80" workbookViewId="0">
      <pane xSplit="1" ySplit="5" topLeftCell="B7" activePane="bottomRight" state="frozen"/>
      <selection activeCell="L1" sqref="L1"/>
      <selection pane="topRight" activeCell="L1" sqref="L1"/>
      <selection pane="bottomLeft" activeCell="L1" sqref="L1"/>
      <selection pane="bottomRight" activeCell="D12" sqref="B9:D12"/>
    </sheetView>
  </sheetViews>
  <sheetFormatPr defaultColWidth="8.85546875" defaultRowHeight="15" x14ac:dyDescent="0.25"/>
  <cols>
    <col min="1" max="1" width="5.5703125" customWidth="1"/>
    <col min="2" max="2" width="32.5703125" customWidth="1"/>
    <col min="3" max="3" width="13.140625" style="45" customWidth="1"/>
    <col min="4" max="4" width="24.5703125" customWidth="1"/>
    <col min="5" max="5" width="14.5703125" bestFit="1" customWidth="1"/>
  </cols>
  <sheetData>
    <row r="1" spans="1:5" x14ac:dyDescent="0.25">
      <c r="A1" s="39" t="s">
        <v>303</v>
      </c>
      <c r="E1" s="20" t="s">
        <v>11</v>
      </c>
    </row>
    <row r="2" spans="1:5" x14ac:dyDescent="0.25">
      <c r="A2" s="39"/>
    </row>
    <row r="3" spans="1:5" ht="25.5" x14ac:dyDescent="0.25">
      <c r="A3" s="93" t="s">
        <v>75</v>
      </c>
      <c r="B3" s="93" t="s">
        <v>301</v>
      </c>
      <c r="C3" s="93" t="s">
        <v>300</v>
      </c>
      <c r="D3" s="93" t="s">
        <v>76</v>
      </c>
    </row>
    <row r="4" spans="1:5" x14ac:dyDescent="0.25">
      <c r="A4" s="47">
        <v>1</v>
      </c>
      <c r="B4" s="47">
        <v>2</v>
      </c>
      <c r="C4" s="47">
        <v>3</v>
      </c>
      <c r="D4" s="47">
        <v>4</v>
      </c>
    </row>
    <row r="5" spans="1:5" ht="42" customHeight="1" x14ac:dyDescent="0.25">
      <c r="A5" s="48" t="s">
        <v>78</v>
      </c>
      <c r="B5" s="187" t="s">
        <v>79</v>
      </c>
      <c r="C5" s="188"/>
      <c r="D5" s="189"/>
    </row>
    <row r="6" spans="1:5" ht="63.75" x14ac:dyDescent="0.25">
      <c r="A6" s="49">
        <v>1</v>
      </c>
      <c r="B6" s="50" t="s">
        <v>665</v>
      </c>
      <c r="C6" s="51">
        <v>2018</v>
      </c>
      <c r="D6" s="52" t="s">
        <v>666</v>
      </c>
    </row>
    <row r="7" spans="1:5" ht="38.25" x14ac:dyDescent="0.25">
      <c r="A7" s="49">
        <v>2</v>
      </c>
      <c r="B7" s="50" t="s">
        <v>667</v>
      </c>
      <c r="C7" s="51">
        <v>2018</v>
      </c>
      <c r="D7" s="52" t="s">
        <v>668</v>
      </c>
    </row>
    <row r="8" spans="1:5" ht="76.5" x14ac:dyDescent="0.25">
      <c r="A8" s="49">
        <v>3</v>
      </c>
      <c r="B8" s="50" t="s">
        <v>669</v>
      </c>
      <c r="C8" s="51">
        <v>2018</v>
      </c>
      <c r="D8" s="52" t="s">
        <v>670</v>
      </c>
    </row>
    <row r="9" spans="1:5" ht="63.75" x14ac:dyDescent="0.25">
      <c r="A9" s="49">
        <v>4</v>
      </c>
      <c r="B9" s="50" t="s">
        <v>671</v>
      </c>
      <c r="C9" s="51">
        <v>2018</v>
      </c>
      <c r="D9" s="52" t="s">
        <v>672</v>
      </c>
    </row>
    <row r="10" spans="1:5" ht="38.25" x14ac:dyDescent="0.25">
      <c r="A10" s="49">
        <v>5</v>
      </c>
      <c r="B10" s="50" t="s">
        <v>673</v>
      </c>
      <c r="C10" s="51">
        <v>2018</v>
      </c>
      <c r="D10" s="52" t="s">
        <v>674</v>
      </c>
    </row>
    <row r="11" spans="1:5" ht="25.5" x14ac:dyDescent="0.25">
      <c r="A11" s="49">
        <v>6</v>
      </c>
      <c r="B11" s="50" t="s">
        <v>675</v>
      </c>
      <c r="C11" s="51">
        <v>2019</v>
      </c>
      <c r="D11" s="52" t="s">
        <v>676</v>
      </c>
    </row>
    <row r="12" spans="1:5" ht="25.5" x14ac:dyDescent="0.25">
      <c r="A12" s="49">
        <v>7</v>
      </c>
      <c r="B12" s="50" t="s">
        <v>677</v>
      </c>
      <c r="C12" s="51">
        <v>2019</v>
      </c>
      <c r="D12" s="52" t="s">
        <v>678</v>
      </c>
    </row>
    <row r="13" spans="1:5" x14ac:dyDescent="0.25">
      <c r="A13" s="49">
        <v>8</v>
      </c>
      <c r="B13" s="50"/>
      <c r="C13" s="51"/>
      <c r="D13" s="52"/>
    </row>
    <row r="14" spans="1:5" x14ac:dyDescent="0.25">
      <c r="A14" s="49" t="s">
        <v>47</v>
      </c>
      <c r="B14" s="50"/>
      <c r="C14" s="51"/>
      <c r="D14" s="52"/>
    </row>
    <row r="16" spans="1:5" x14ac:dyDescent="0.25">
      <c r="A16" s="39"/>
    </row>
    <row r="17" spans="1:1" x14ac:dyDescent="0.25">
      <c r="A17" s="39"/>
    </row>
    <row r="18" spans="1:1" x14ac:dyDescent="0.25">
      <c r="A18" s="39"/>
    </row>
  </sheetData>
  <mergeCells count="1">
    <mergeCell ref="B5:D5"/>
  </mergeCells>
  <hyperlinks>
    <hyperlink ref="E1" location="'Daftar Tabel'!A1" display="&lt;&lt;&lt; Daftar Tabel"/>
  </hyperlink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B6" sqref="B6"/>
    </sheetView>
  </sheetViews>
  <sheetFormatPr defaultColWidth="8.85546875" defaultRowHeight="15" x14ac:dyDescent="0.25"/>
  <cols>
    <col min="1" max="1" width="5.5703125" customWidth="1"/>
    <col min="2" max="2" width="32.5703125" customWidth="1"/>
    <col min="3" max="3" width="12.7109375" style="45" customWidth="1"/>
    <col min="4" max="4" width="24.5703125" customWidth="1"/>
    <col min="5" max="5" width="14.5703125" bestFit="1" customWidth="1"/>
  </cols>
  <sheetData>
    <row r="1" spans="1:5" x14ac:dyDescent="0.25">
      <c r="A1" s="39" t="s">
        <v>304</v>
      </c>
      <c r="E1" s="20" t="s">
        <v>11</v>
      </c>
    </row>
    <row r="2" spans="1:5" x14ac:dyDescent="0.25">
      <c r="A2" s="53"/>
    </row>
    <row r="3" spans="1:5" ht="38.25" x14ac:dyDescent="0.25">
      <c r="A3" s="93" t="s">
        <v>75</v>
      </c>
      <c r="B3" s="93" t="s">
        <v>301</v>
      </c>
      <c r="C3" s="93" t="s">
        <v>300</v>
      </c>
      <c r="D3" s="93" t="s">
        <v>76</v>
      </c>
    </row>
    <row r="4" spans="1:5" x14ac:dyDescent="0.25">
      <c r="A4" s="47">
        <v>1</v>
      </c>
      <c r="B4" s="47">
        <v>2</v>
      </c>
      <c r="C4" s="47">
        <v>3</v>
      </c>
      <c r="D4" s="47">
        <v>4</v>
      </c>
    </row>
    <row r="5" spans="1:5" ht="29.1" customHeight="1" x14ac:dyDescent="0.25">
      <c r="A5" s="48" t="s">
        <v>80</v>
      </c>
      <c r="B5" s="187" t="s">
        <v>81</v>
      </c>
      <c r="C5" s="188"/>
      <c r="D5" s="189"/>
    </row>
    <row r="6" spans="1:5" x14ac:dyDescent="0.25">
      <c r="A6" s="49">
        <v>1</v>
      </c>
      <c r="B6" s="50"/>
      <c r="C6" s="51"/>
      <c r="D6" s="52"/>
    </row>
    <row r="7" spans="1:5" x14ac:dyDescent="0.25">
      <c r="A7" s="49">
        <v>2</v>
      </c>
      <c r="B7" s="50"/>
      <c r="C7" s="51"/>
      <c r="D7" s="52"/>
    </row>
    <row r="8" spans="1:5" x14ac:dyDescent="0.25">
      <c r="A8" s="49">
        <v>3</v>
      </c>
      <c r="B8" s="50"/>
      <c r="C8" s="51"/>
      <c r="D8" s="52"/>
    </row>
    <row r="9" spans="1:5" x14ac:dyDescent="0.25">
      <c r="A9" s="49">
        <v>4</v>
      </c>
      <c r="B9" s="50"/>
      <c r="C9" s="51"/>
      <c r="D9" s="52"/>
    </row>
    <row r="10" spans="1:5" x14ac:dyDescent="0.25">
      <c r="A10" s="49">
        <v>5</v>
      </c>
      <c r="B10" s="50"/>
      <c r="C10" s="51"/>
      <c r="D10" s="52"/>
    </row>
    <row r="11" spans="1:5" x14ac:dyDescent="0.25">
      <c r="A11" s="49" t="s">
        <v>47</v>
      </c>
      <c r="B11" s="50"/>
      <c r="C11" s="51"/>
      <c r="D11" s="52"/>
    </row>
    <row r="13" spans="1:5" x14ac:dyDescent="0.25">
      <c r="A13" s="39"/>
    </row>
    <row r="14" spans="1:5" x14ac:dyDescent="0.25">
      <c r="A14" s="39"/>
    </row>
    <row r="15" spans="1:5" x14ac:dyDescent="0.25">
      <c r="A15" s="39"/>
    </row>
  </sheetData>
  <mergeCells count="1">
    <mergeCell ref="B5:D5"/>
  </mergeCells>
  <hyperlinks>
    <hyperlink ref="E1" location="'Daftar Tabel'!A1" display="&lt;&lt;&lt; Daftar Tabel"/>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80" zoomScaleNormal="80" workbookViewId="0">
      <pane xSplit="1" ySplit="3" topLeftCell="B4" activePane="bottomRight" state="frozen"/>
      <selection activeCell="N12" sqref="N12"/>
      <selection pane="topRight" activeCell="N12" sqref="N12"/>
      <selection pane="bottomLeft" activeCell="N12" sqref="N12"/>
      <selection pane="bottomRight"/>
    </sheetView>
  </sheetViews>
  <sheetFormatPr defaultColWidth="8.85546875" defaultRowHeight="15" x14ac:dyDescent="0.25"/>
  <cols>
    <col min="1" max="1" width="5.5703125" customWidth="1"/>
    <col min="2" max="2" width="57.7109375" customWidth="1"/>
    <col min="3" max="3" width="12.85546875" customWidth="1"/>
    <col min="4" max="4" width="9.85546875" bestFit="1" customWidth="1"/>
  </cols>
  <sheetData>
    <row r="1" spans="1:3" x14ac:dyDescent="0.25">
      <c r="A1" s="70" t="s">
        <v>259</v>
      </c>
    </row>
    <row r="3" spans="1:3" ht="30" customHeight="1" x14ac:dyDescent="0.25">
      <c r="A3" s="71" t="s">
        <v>75</v>
      </c>
      <c r="B3" s="71" t="s">
        <v>192</v>
      </c>
      <c r="C3" s="71" t="s">
        <v>193</v>
      </c>
    </row>
    <row r="4" spans="1:3" s="3" customFormat="1" x14ac:dyDescent="0.25">
      <c r="A4" s="59"/>
      <c r="B4" s="72" t="s">
        <v>194</v>
      </c>
      <c r="C4" s="73" t="s">
        <v>195</v>
      </c>
    </row>
    <row r="5" spans="1:3" s="3" customFormat="1" x14ac:dyDescent="0.25">
      <c r="A5" s="59">
        <v>1</v>
      </c>
      <c r="B5" s="72" t="s">
        <v>268</v>
      </c>
      <c r="C5" s="79" t="s">
        <v>271</v>
      </c>
    </row>
    <row r="6" spans="1:3" s="3" customFormat="1" x14ac:dyDescent="0.25">
      <c r="A6" s="59">
        <v>2</v>
      </c>
      <c r="B6" s="72" t="s">
        <v>269</v>
      </c>
      <c r="C6" s="79" t="s">
        <v>272</v>
      </c>
    </row>
    <row r="7" spans="1:3" s="3" customFormat="1" x14ac:dyDescent="0.25">
      <c r="A7" s="59">
        <v>3</v>
      </c>
      <c r="B7" s="72" t="s">
        <v>270</v>
      </c>
      <c r="C7" s="79" t="s">
        <v>273</v>
      </c>
    </row>
    <row r="8" spans="1:3" s="3" customFormat="1" x14ac:dyDescent="0.25">
      <c r="A8" s="59">
        <v>4</v>
      </c>
      <c r="B8" s="72" t="s">
        <v>274</v>
      </c>
      <c r="C8" s="75" t="s">
        <v>196</v>
      </c>
    </row>
    <row r="9" spans="1:3" s="3" customFormat="1" x14ac:dyDescent="0.25">
      <c r="A9" s="59">
        <v>5</v>
      </c>
      <c r="B9" s="72" t="s">
        <v>197</v>
      </c>
      <c r="C9" s="75" t="s">
        <v>198</v>
      </c>
    </row>
    <row r="10" spans="1:3" s="3" customFormat="1" x14ac:dyDescent="0.25">
      <c r="A10" s="59">
        <v>6</v>
      </c>
      <c r="B10" s="72" t="s">
        <v>280</v>
      </c>
      <c r="C10" s="83" t="s">
        <v>199</v>
      </c>
    </row>
    <row r="11" spans="1:3" s="3" customFormat="1" x14ac:dyDescent="0.25">
      <c r="A11" s="59">
        <v>7</v>
      </c>
      <c r="B11" s="76" t="s">
        <v>44</v>
      </c>
      <c r="C11" s="74" t="s">
        <v>200</v>
      </c>
    </row>
    <row r="12" spans="1:3" s="3" customFormat="1" x14ac:dyDescent="0.25">
      <c r="A12" s="59">
        <v>8</v>
      </c>
      <c r="B12" s="72" t="s">
        <v>286</v>
      </c>
      <c r="C12" s="74" t="s">
        <v>201</v>
      </c>
    </row>
    <row r="13" spans="1:3" s="3" customFormat="1" x14ac:dyDescent="0.25">
      <c r="A13" s="59">
        <v>9</v>
      </c>
      <c r="B13" s="72" t="s">
        <v>56</v>
      </c>
      <c r="C13" s="74" t="s">
        <v>202</v>
      </c>
    </row>
    <row r="14" spans="1:3" s="3" customFormat="1" x14ac:dyDescent="0.25">
      <c r="A14" s="59">
        <v>10</v>
      </c>
      <c r="B14" s="76" t="s">
        <v>288</v>
      </c>
      <c r="C14" s="74" t="s">
        <v>203</v>
      </c>
    </row>
    <row r="15" spans="1:3" s="3" customFormat="1" x14ac:dyDescent="0.25">
      <c r="A15" s="59">
        <v>11</v>
      </c>
      <c r="B15" s="76" t="s">
        <v>291</v>
      </c>
      <c r="C15" s="74" t="s">
        <v>204</v>
      </c>
    </row>
    <row r="16" spans="1:3" s="3" customFormat="1" x14ac:dyDescent="0.25">
      <c r="A16" s="59">
        <v>12</v>
      </c>
      <c r="B16" s="76" t="s">
        <v>290</v>
      </c>
      <c r="C16" s="74" t="s">
        <v>205</v>
      </c>
    </row>
    <row r="17" spans="1:3" s="3" customFormat="1" x14ac:dyDescent="0.25">
      <c r="A17" s="59">
        <v>13</v>
      </c>
      <c r="B17" s="76" t="s">
        <v>296</v>
      </c>
      <c r="C17" s="74" t="s">
        <v>298</v>
      </c>
    </row>
    <row r="18" spans="1:3" s="3" customFormat="1" ht="30" x14ac:dyDescent="0.25">
      <c r="A18" s="59">
        <v>14</v>
      </c>
      <c r="B18" s="76" t="s">
        <v>305</v>
      </c>
      <c r="C18" s="74" t="s">
        <v>309</v>
      </c>
    </row>
    <row r="19" spans="1:3" s="3" customFormat="1" ht="30" x14ac:dyDescent="0.25">
      <c r="A19" s="59">
        <v>15</v>
      </c>
      <c r="B19" s="76" t="s">
        <v>306</v>
      </c>
      <c r="C19" s="74" t="s">
        <v>310</v>
      </c>
    </row>
    <row r="20" spans="1:3" s="3" customFormat="1" ht="30" x14ac:dyDescent="0.25">
      <c r="A20" s="59">
        <v>16</v>
      </c>
      <c r="B20" s="76" t="s">
        <v>307</v>
      </c>
      <c r="C20" s="74" t="s">
        <v>311</v>
      </c>
    </row>
    <row r="21" spans="1:3" s="3" customFormat="1" ht="30" x14ac:dyDescent="0.25">
      <c r="A21" s="59">
        <v>17</v>
      </c>
      <c r="B21" s="76" t="s">
        <v>308</v>
      </c>
      <c r="C21" s="74" t="s">
        <v>312</v>
      </c>
    </row>
    <row r="22" spans="1:3" s="3" customFormat="1" x14ac:dyDescent="0.25">
      <c r="A22" s="59">
        <v>18</v>
      </c>
      <c r="B22" s="76" t="s">
        <v>85</v>
      </c>
      <c r="C22" s="79">
        <v>4</v>
      </c>
    </row>
    <row r="23" spans="1:3" s="3" customFormat="1" ht="30" x14ac:dyDescent="0.25">
      <c r="A23" s="59">
        <v>19</v>
      </c>
      <c r="B23" s="76" t="s">
        <v>97</v>
      </c>
      <c r="C23" s="74" t="s">
        <v>206</v>
      </c>
    </row>
    <row r="24" spans="1:3" s="3" customFormat="1" ht="30" x14ac:dyDescent="0.25">
      <c r="A24" s="59">
        <v>20</v>
      </c>
      <c r="B24" s="76" t="s">
        <v>207</v>
      </c>
      <c r="C24" s="74" t="s">
        <v>208</v>
      </c>
    </row>
    <row r="25" spans="1:3" s="3" customFormat="1" x14ac:dyDescent="0.25">
      <c r="A25" s="59">
        <v>21</v>
      </c>
      <c r="B25" s="76" t="s">
        <v>114</v>
      </c>
      <c r="C25" s="74" t="s">
        <v>209</v>
      </c>
    </row>
    <row r="26" spans="1:3" s="3" customFormat="1" x14ac:dyDescent="0.25">
      <c r="A26" s="59">
        <v>22</v>
      </c>
      <c r="B26" s="76" t="s">
        <v>333</v>
      </c>
      <c r="C26" s="74">
        <v>6</v>
      </c>
    </row>
    <row r="27" spans="1:3" s="3" customFormat="1" x14ac:dyDescent="0.25">
      <c r="A27" s="59">
        <v>23</v>
      </c>
      <c r="B27" s="76" t="s">
        <v>130</v>
      </c>
      <c r="C27" s="74">
        <v>7</v>
      </c>
    </row>
    <row r="28" spans="1:3" s="3" customFormat="1" x14ac:dyDescent="0.25">
      <c r="A28" s="59">
        <v>24</v>
      </c>
      <c r="B28" s="76" t="s">
        <v>132</v>
      </c>
      <c r="C28" s="74" t="s">
        <v>210</v>
      </c>
    </row>
    <row r="29" spans="1:3" s="3" customFormat="1" x14ac:dyDescent="0.25">
      <c r="A29" s="59">
        <v>25</v>
      </c>
      <c r="B29" s="76" t="s">
        <v>138</v>
      </c>
      <c r="C29" s="74" t="s">
        <v>211</v>
      </c>
    </row>
    <row r="30" spans="1:3" s="3" customFormat="1" x14ac:dyDescent="0.25">
      <c r="A30" s="59">
        <v>26</v>
      </c>
      <c r="B30" s="76" t="s">
        <v>143</v>
      </c>
      <c r="C30" s="74" t="s">
        <v>212</v>
      </c>
    </row>
    <row r="31" spans="1:3" s="3" customFormat="1" x14ac:dyDescent="0.25">
      <c r="A31" s="59">
        <v>27</v>
      </c>
      <c r="B31" s="76" t="s">
        <v>321</v>
      </c>
      <c r="C31" s="74" t="s">
        <v>213</v>
      </c>
    </row>
    <row r="32" spans="1:3" s="3" customFormat="1" x14ac:dyDescent="0.25">
      <c r="A32" s="59">
        <v>28</v>
      </c>
      <c r="B32" s="76" t="s">
        <v>323</v>
      </c>
      <c r="C32" s="74" t="s">
        <v>214</v>
      </c>
    </row>
    <row r="33" spans="1:3" s="3" customFormat="1" x14ac:dyDescent="0.25">
      <c r="A33" s="59">
        <v>29</v>
      </c>
      <c r="B33" s="76" t="s">
        <v>331</v>
      </c>
      <c r="C33" s="74" t="s">
        <v>215</v>
      </c>
    </row>
    <row r="34" spans="1:3" s="3" customFormat="1" x14ac:dyDescent="0.25">
      <c r="A34" s="59">
        <v>30</v>
      </c>
      <c r="B34" s="76" t="s">
        <v>165</v>
      </c>
      <c r="C34" s="77" t="s">
        <v>230</v>
      </c>
    </row>
    <row r="35" spans="1:3" s="3" customFormat="1" x14ac:dyDescent="0.25">
      <c r="A35" s="59">
        <v>31</v>
      </c>
      <c r="B35" s="76" t="s">
        <v>216</v>
      </c>
      <c r="C35" s="78" t="s">
        <v>217</v>
      </c>
    </row>
    <row r="36" spans="1:3" s="3" customFormat="1" x14ac:dyDescent="0.25">
      <c r="A36" s="59">
        <v>32</v>
      </c>
      <c r="B36" s="76" t="s">
        <v>332</v>
      </c>
      <c r="C36" s="77" t="s">
        <v>234</v>
      </c>
    </row>
    <row r="37" spans="1:3" s="3" customFormat="1" x14ac:dyDescent="0.25">
      <c r="A37" s="59">
        <v>33</v>
      </c>
      <c r="B37" s="76" t="s">
        <v>329</v>
      </c>
      <c r="C37" s="74" t="s">
        <v>330</v>
      </c>
    </row>
  </sheetData>
  <hyperlinks>
    <hyperlink ref="C8" location="'2a'!A1" display="2a"/>
    <hyperlink ref="C9" location="'2b'!A1" display="2b"/>
    <hyperlink ref="C10" location="'3a1'!A1" display="3a1"/>
    <hyperlink ref="C12" location="'3a3'!A1" display="3a3"/>
    <hyperlink ref="C13" location="'3a4'!A1" display="3a4"/>
    <hyperlink ref="C11" location="'3a2'!A1" display="3a2"/>
    <hyperlink ref="C14" location="'3b1'!A1" display="3b1"/>
    <hyperlink ref="C15" location="'3b2'!A1" display="3b2"/>
    <hyperlink ref="C17" location="'3b4'!A1" display="3b4"/>
    <hyperlink ref="C28" location="'8a'!A1" display="8a"/>
    <hyperlink ref="C29" location="'8b1'!A1" display="8b1"/>
    <hyperlink ref="C30" location="'8b2'!A1" display="8b2"/>
    <hyperlink ref="C31" location="'8c'!A1" display="8c"/>
    <hyperlink ref="C32" location="'8d1'!A1" display="8d1"/>
    <hyperlink ref="C16" location="'3b3'!A1" display="3b3"/>
    <hyperlink ref="C21" location="'3b5-4'!A1" display="3b5-4"/>
    <hyperlink ref="C19" location="'3b5-2'!A1" display="3b5-2"/>
    <hyperlink ref="C20" location="'3b5-3'!A1" display="3b5-3"/>
    <hyperlink ref="C18" location="'3b5-1'!A1" display="3b5-1"/>
    <hyperlink ref="C23" location="'5a'!A1" display="5a"/>
    <hyperlink ref="C24" location="'5b'!A1" display="5b"/>
    <hyperlink ref="C25" location="'5c'!A1" display="5c"/>
    <hyperlink ref="C26" location="'6'!A1" display="6"/>
    <hyperlink ref="C27" location="'7'!A1" display="7"/>
    <hyperlink ref="C33" location="'8d2'!A1" display="8d2"/>
    <hyperlink ref="C4" location="PS!A1" display="PS"/>
    <hyperlink ref="C35" location="'Ref 8e2'!A1" display="Ref 8e2"/>
    <hyperlink ref="C5" location="'1a1'!A1" display="1a1"/>
    <hyperlink ref="C6" location="'1a2'!A1" display="1a2"/>
    <hyperlink ref="C7" location="'1a3'!A1" display="1a3"/>
    <hyperlink ref="C22" location="'4'!A1" display="4"/>
    <hyperlink ref="C34" location="'8e1'!A1" display="8e1"/>
    <hyperlink ref="C36" location="'8e2'!A1" display="'8e2"/>
    <hyperlink ref="C37" location="'8f'!A1" display="8f"/>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zoomScale="80" zoomScaleNormal="80" workbookViewId="0">
      <pane xSplit="1" ySplit="4" topLeftCell="B10" activePane="bottomRight" state="frozen"/>
      <selection activeCell="L1" sqref="L1"/>
      <selection pane="topRight" activeCell="L1" sqref="L1"/>
      <selection pane="bottomLeft" activeCell="L1" sqref="L1"/>
      <selection pane="bottomRight" activeCell="G13" sqref="G13"/>
    </sheetView>
  </sheetViews>
  <sheetFormatPr defaultColWidth="8.85546875" defaultRowHeight="15" x14ac:dyDescent="0.25"/>
  <cols>
    <col min="1" max="1" width="5.5703125" customWidth="1"/>
    <col min="2" max="2" width="32.5703125" style="107" customWidth="1"/>
    <col min="3" max="3" width="12.85546875" style="45" customWidth="1"/>
    <col min="4" max="4" width="24.5703125" style="107" customWidth="1"/>
    <col min="5" max="5" width="14.5703125" bestFit="1" customWidth="1"/>
  </cols>
  <sheetData>
    <row r="1" spans="1:5" x14ac:dyDescent="0.25">
      <c r="A1" s="39" t="s">
        <v>302</v>
      </c>
      <c r="E1" s="20" t="s">
        <v>11</v>
      </c>
    </row>
    <row r="2" spans="1:5" x14ac:dyDescent="0.25">
      <c r="A2" s="53"/>
    </row>
    <row r="3" spans="1:5" ht="38.25" x14ac:dyDescent="0.25">
      <c r="A3" s="93" t="s">
        <v>75</v>
      </c>
      <c r="B3" s="103" t="s">
        <v>301</v>
      </c>
      <c r="C3" s="93" t="s">
        <v>300</v>
      </c>
      <c r="D3" s="103" t="s">
        <v>76</v>
      </c>
    </row>
    <row r="4" spans="1:5" x14ac:dyDescent="0.25">
      <c r="A4" s="47">
        <v>1</v>
      </c>
      <c r="B4" s="47">
        <v>2</v>
      </c>
      <c r="C4" s="47">
        <v>3</v>
      </c>
      <c r="D4" s="47">
        <v>4</v>
      </c>
    </row>
    <row r="5" spans="1:5" x14ac:dyDescent="0.25">
      <c r="A5" s="48" t="s">
        <v>82</v>
      </c>
      <c r="B5" s="187" t="s">
        <v>83</v>
      </c>
      <c r="C5" s="188"/>
      <c r="D5" s="189"/>
    </row>
    <row r="6" spans="1:5" ht="89.25" x14ac:dyDescent="0.25">
      <c r="A6" s="30">
        <v>1</v>
      </c>
      <c r="B6" s="34" t="s">
        <v>679</v>
      </c>
      <c r="C6" s="25">
        <v>2018</v>
      </c>
      <c r="D6" s="25" t="s">
        <v>680</v>
      </c>
    </row>
    <row r="7" spans="1:5" ht="76.5" x14ac:dyDescent="0.25">
      <c r="A7" s="30">
        <v>2</v>
      </c>
      <c r="B7" s="34" t="s">
        <v>681</v>
      </c>
      <c r="C7" s="25">
        <v>2018</v>
      </c>
      <c r="D7" s="25" t="s">
        <v>682</v>
      </c>
    </row>
    <row r="8" spans="1:5" ht="76.5" x14ac:dyDescent="0.25">
      <c r="A8" s="30">
        <v>3</v>
      </c>
      <c r="B8" s="34" t="s">
        <v>683</v>
      </c>
      <c r="C8" s="25">
        <v>2018</v>
      </c>
      <c r="D8" s="25" t="s">
        <v>684</v>
      </c>
    </row>
    <row r="9" spans="1:5" ht="63.75" x14ac:dyDescent="0.25">
      <c r="A9" s="30">
        <v>4</v>
      </c>
      <c r="B9" s="34" t="s">
        <v>685</v>
      </c>
      <c r="C9" s="25">
        <v>2018</v>
      </c>
      <c r="D9" s="25" t="s">
        <v>684</v>
      </c>
    </row>
    <row r="10" spans="1:5" ht="38.25" x14ac:dyDescent="0.25">
      <c r="A10" s="30">
        <v>5</v>
      </c>
      <c r="B10" s="34" t="s">
        <v>673</v>
      </c>
      <c r="C10" s="25">
        <v>2018</v>
      </c>
      <c r="D10" s="25" t="s">
        <v>684</v>
      </c>
    </row>
    <row r="11" spans="1:5" ht="38.25" x14ac:dyDescent="0.25">
      <c r="A11" s="30">
        <v>6</v>
      </c>
      <c r="B11" s="34" t="s">
        <v>686</v>
      </c>
      <c r="C11" s="25">
        <v>2019</v>
      </c>
      <c r="D11" s="25" t="s">
        <v>684</v>
      </c>
    </row>
    <row r="12" spans="1:5" ht="51" x14ac:dyDescent="0.25">
      <c r="A12" s="30">
        <v>7</v>
      </c>
      <c r="B12" s="34" t="s">
        <v>687</v>
      </c>
      <c r="C12" s="25">
        <v>2019</v>
      </c>
      <c r="D12" s="25" t="s">
        <v>688</v>
      </c>
    </row>
    <row r="13" spans="1:5" ht="51" x14ac:dyDescent="0.25">
      <c r="A13" s="30">
        <v>8</v>
      </c>
      <c r="B13" s="34" t="s">
        <v>689</v>
      </c>
      <c r="C13" s="25">
        <v>2020</v>
      </c>
      <c r="D13" s="25" t="s">
        <v>690</v>
      </c>
    </row>
    <row r="14" spans="1:5" ht="25.5" x14ac:dyDescent="0.25">
      <c r="A14" s="30">
        <v>9</v>
      </c>
      <c r="B14" s="34" t="s">
        <v>691</v>
      </c>
      <c r="C14" s="25">
        <v>2020</v>
      </c>
      <c r="D14" s="25" t="s">
        <v>688</v>
      </c>
    </row>
    <row r="15" spans="1:5" ht="76.5" x14ac:dyDescent="0.25">
      <c r="A15" s="30">
        <v>10</v>
      </c>
      <c r="B15" s="34" t="s">
        <v>546</v>
      </c>
      <c r="C15" s="108">
        <v>2020</v>
      </c>
      <c r="D15" s="25" t="s">
        <v>692</v>
      </c>
    </row>
  </sheetData>
  <mergeCells count="1">
    <mergeCell ref="B5:D5"/>
  </mergeCells>
  <hyperlinks>
    <hyperlink ref="E1" location="'Daftar Tabel'!A1" display="&lt;&lt;&lt; Daftar Tabel"/>
  </hyperlink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H10" sqref="H10"/>
    </sheetView>
  </sheetViews>
  <sheetFormatPr defaultColWidth="8.85546875" defaultRowHeight="15" x14ac:dyDescent="0.25"/>
  <cols>
    <col min="1" max="1" width="5.5703125" style="3" customWidth="1"/>
    <col min="2" max="2" width="33.85546875" style="3" customWidth="1"/>
    <col min="3" max="5" width="12.85546875" style="3" customWidth="1"/>
    <col min="6" max="6" width="13" style="3" bestFit="1" customWidth="1"/>
    <col min="7" max="10" width="12.85546875" style="3" customWidth="1"/>
    <col min="11" max="11" width="14.5703125" style="3" bestFit="1" customWidth="1"/>
    <col min="12" max="16384" width="8.85546875" style="3"/>
  </cols>
  <sheetData>
    <row r="1" spans="1:11" x14ac:dyDescent="0.25">
      <c r="A1" s="37" t="s">
        <v>85</v>
      </c>
      <c r="K1" s="20" t="s">
        <v>11</v>
      </c>
    </row>
    <row r="2" spans="1:11" x14ac:dyDescent="0.25">
      <c r="A2" s="37"/>
    </row>
    <row r="3" spans="1:11" ht="30" customHeight="1" x14ac:dyDescent="0.25">
      <c r="A3" s="138" t="s">
        <v>13</v>
      </c>
      <c r="B3" s="138" t="s">
        <v>86</v>
      </c>
      <c r="C3" s="132" t="s">
        <v>87</v>
      </c>
      <c r="D3" s="133"/>
      <c r="E3" s="133"/>
      <c r="F3" s="134"/>
      <c r="G3" s="132" t="s">
        <v>88</v>
      </c>
      <c r="H3" s="133"/>
      <c r="I3" s="133"/>
      <c r="J3" s="134"/>
    </row>
    <row r="4" spans="1:11" x14ac:dyDescent="0.25">
      <c r="A4" s="138"/>
      <c r="B4" s="138"/>
      <c r="C4" s="54" t="s">
        <v>30</v>
      </c>
      <c r="D4" s="54" t="s">
        <v>31</v>
      </c>
      <c r="E4" s="54" t="s">
        <v>10</v>
      </c>
      <c r="F4" s="36" t="s">
        <v>89</v>
      </c>
      <c r="G4" s="54" t="s">
        <v>30</v>
      </c>
      <c r="H4" s="54" t="s">
        <v>31</v>
      </c>
      <c r="I4" s="54" t="s">
        <v>10</v>
      </c>
      <c r="J4" s="36" t="s">
        <v>89</v>
      </c>
    </row>
    <row r="5" spans="1:11" x14ac:dyDescent="0.25">
      <c r="A5" s="28">
        <v>1</v>
      </c>
      <c r="B5" s="28">
        <v>2</v>
      </c>
      <c r="C5" s="28">
        <v>3</v>
      </c>
      <c r="D5" s="28">
        <v>4</v>
      </c>
      <c r="E5" s="28">
        <v>5</v>
      </c>
      <c r="F5" s="28">
        <v>6</v>
      </c>
      <c r="G5" s="28">
        <v>3</v>
      </c>
      <c r="H5" s="28">
        <v>4</v>
      </c>
      <c r="I5" s="28">
        <v>5</v>
      </c>
      <c r="J5" s="28">
        <v>6</v>
      </c>
    </row>
    <row r="6" spans="1:11" x14ac:dyDescent="0.25">
      <c r="A6" s="30">
        <v>1</v>
      </c>
      <c r="B6" s="41" t="s">
        <v>90</v>
      </c>
      <c r="C6" s="68"/>
      <c r="D6" s="68"/>
      <c r="E6" s="68"/>
      <c r="F6" s="69"/>
      <c r="G6" s="68"/>
      <c r="H6" s="68"/>
      <c r="I6" s="68"/>
      <c r="J6" s="69"/>
    </row>
    <row r="7" spans="1:11" x14ac:dyDescent="0.25">
      <c r="A7" s="30"/>
      <c r="B7" s="41" t="s">
        <v>225</v>
      </c>
      <c r="C7" s="55">
        <v>14593939954</v>
      </c>
      <c r="D7" s="55">
        <v>15782918242</v>
      </c>
      <c r="E7" s="55">
        <v>16290849566</v>
      </c>
      <c r="F7" s="56">
        <f>AVERAGE(C7:E7)</f>
        <v>15555902587.333334</v>
      </c>
      <c r="G7" s="55">
        <v>2386216588</v>
      </c>
      <c r="H7" s="55">
        <v>2641282696</v>
      </c>
      <c r="I7" s="55">
        <v>2665985436</v>
      </c>
      <c r="J7" s="56">
        <f>AVERAGE(G7:I7)</f>
        <v>2564494906.6666665</v>
      </c>
    </row>
    <row r="8" spans="1:11" ht="25.5" x14ac:dyDescent="0.25">
      <c r="A8" s="30"/>
      <c r="B8" s="41" t="s">
        <v>226</v>
      </c>
      <c r="C8" s="55">
        <v>4212715038</v>
      </c>
      <c r="D8" s="55">
        <v>4078777996</v>
      </c>
      <c r="E8" s="55">
        <v>4113701525</v>
      </c>
      <c r="F8" s="56">
        <f t="shared" ref="F8:F20" si="0">AVERAGE(C8:E8)</f>
        <v>4135064853</v>
      </c>
      <c r="G8" s="55">
        <v>1404238346</v>
      </c>
      <c r="H8" s="55">
        <v>1359592665</v>
      </c>
      <c r="I8" s="55">
        <v>1371233841</v>
      </c>
      <c r="J8" s="56">
        <f t="shared" ref="J8:J20" si="1">AVERAGE(G8:I8)</f>
        <v>1378354950.6666667</v>
      </c>
    </row>
    <row r="9" spans="1:11" ht="25.5" x14ac:dyDescent="0.25">
      <c r="A9" s="30"/>
      <c r="B9" s="41" t="s">
        <v>227</v>
      </c>
      <c r="C9" s="55">
        <v>1563400000</v>
      </c>
      <c r="D9" s="55">
        <v>1397540000</v>
      </c>
      <c r="E9" s="55">
        <v>861200000</v>
      </c>
      <c r="F9" s="56">
        <f t="shared" si="0"/>
        <v>1274046666.6666667</v>
      </c>
      <c r="G9" s="55">
        <v>521133000</v>
      </c>
      <c r="H9" s="55">
        <v>465847000</v>
      </c>
      <c r="I9" s="55">
        <v>287067000</v>
      </c>
      <c r="J9" s="56">
        <f t="shared" si="1"/>
        <v>424682333.33333331</v>
      </c>
    </row>
    <row r="10" spans="1:11" ht="63.75" x14ac:dyDescent="0.25">
      <c r="A10" s="30"/>
      <c r="B10" s="41" t="s">
        <v>228</v>
      </c>
      <c r="C10" s="55">
        <v>818500000</v>
      </c>
      <c r="D10" s="55">
        <v>3137495000</v>
      </c>
      <c r="E10" s="55">
        <v>1460040000</v>
      </c>
      <c r="F10" s="56">
        <f t="shared" si="0"/>
        <v>1805345000</v>
      </c>
      <c r="G10" s="55">
        <v>272833333</v>
      </c>
      <c r="H10" s="55">
        <v>1045831665</v>
      </c>
      <c r="I10" s="55">
        <v>486680000</v>
      </c>
      <c r="J10" s="56">
        <f t="shared" si="1"/>
        <v>601781666</v>
      </c>
    </row>
    <row r="11" spans="1:11" ht="38.25" x14ac:dyDescent="0.25">
      <c r="A11" s="30">
        <v>2</v>
      </c>
      <c r="B11" s="41" t="s">
        <v>91</v>
      </c>
      <c r="C11" s="55">
        <v>216500000</v>
      </c>
      <c r="D11" s="55">
        <v>191000000</v>
      </c>
      <c r="E11" s="55">
        <v>146000000</v>
      </c>
      <c r="F11" s="56">
        <f t="shared" si="0"/>
        <v>184500000</v>
      </c>
      <c r="G11" s="55">
        <v>72166325</v>
      </c>
      <c r="H11" s="55">
        <v>63666810</v>
      </c>
      <c r="I11" s="55">
        <v>48666675</v>
      </c>
      <c r="J11" s="56">
        <f t="shared" si="1"/>
        <v>61499936.666666664</v>
      </c>
    </row>
    <row r="12" spans="1:11" x14ac:dyDescent="0.25">
      <c r="A12" s="190" t="s">
        <v>32</v>
      </c>
      <c r="B12" s="190"/>
      <c r="C12" s="84">
        <f>SUM(C6:C11)</f>
        <v>21405054992</v>
      </c>
      <c r="D12" s="84">
        <f>SUM(D6:D11)</f>
        <v>24587731238</v>
      </c>
      <c r="E12" s="84">
        <f>SUM(E6:E11)</f>
        <v>22871791091</v>
      </c>
      <c r="F12" s="84">
        <f t="shared" si="0"/>
        <v>22954859107</v>
      </c>
      <c r="G12" s="84">
        <f>SUM(G6:G11)</f>
        <v>4656587592</v>
      </c>
      <c r="H12" s="84">
        <f>SUM(H6:H11)</f>
        <v>5576220836</v>
      </c>
      <c r="I12" s="84">
        <f>SUM(I6:I11)</f>
        <v>4859632952</v>
      </c>
      <c r="J12" s="84">
        <f t="shared" si="1"/>
        <v>5030813793.333333</v>
      </c>
    </row>
    <row r="13" spans="1:11" x14ac:dyDescent="0.25">
      <c r="A13" s="30">
        <v>3</v>
      </c>
      <c r="B13" s="41" t="s">
        <v>92</v>
      </c>
      <c r="C13" s="55">
        <v>4140388750</v>
      </c>
      <c r="D13" s="55">
        <v>4927356980</v>
      </c>
      <c r="E13" s="55">
        <v>3615147820</v>
      </c>
      <c r="F13" s="56">
        <f t="shared" si="0"/>
        <v>4227631183.3333335</v>
      </c>
      <c r="G13" s="55">
        <v>2555640000</v>
      </c>
      <c r="H13" s="55">
        <v>2401507000</v>
      </c>
      <c r="I13" s="55">
        <v>1198797000</v>
      </c>
      <c r="J13" s="56">
        <f t="shared" si="1"/>
        <v>2051981333.3333333</v>
      </c>
    </row>
    <row r="14" spans="1:11" x14ac:dyDescent="0.25">
      <c r="A14" s="30">
        <v>4</v>
      </c>
      <c r="B14" s="41" t="s">
        <v>93</v>
      </c>
      <c r="C14" s="55">
        <v>819000000</v>
      </c>
      <c r="D14" s="55">
        <v>653900000</v>
      </c>
      <c r="E14" s="55">
        <v>1189768750</v>
      </c>
      <c r="F14" s="56">
        <f t="shared" si="0"/>
        <v>887556250</v>
      </c>
      <c r="G14" s="55">
        <v>105000000</v>
      </c>
      <c r="H14" s="55">
        <v>147000000</v>
      </c>
      <c r="I14" s="55">
        <v>949768750</v>
      </c>
      <c r="J14" s="56">
        <f t="shared" si="1"/>
        <v>400589583.33333331</v>
      </c>
    </row>
    <row r="15" spans="1:11" x14ac:dyDescent="0.25">
      <c r="A15" s="190" t="s">
        <v>32</v>
      </c>
      <c r="B15" s="190"/>
      <c r="C15" s="84">
        <f>SUM(C13:C14)</f>
        <v>4959388750</v>
      </c>
      <c r="D15" s="84">
        <f>SUM(D13:D14)</f>
        <v>5581256980</v>
      </c>
      <c r="E15" s="84">
        <f>SUM(E13:E14)</f>
        <v>4804916570</v>
      </c>
      <c r="F15" s="84">
        <f t="shared" si="0"/>
        <v>5115187433.333333</v>
      </c>
      <c r="G15" s="84">
        <f>SUM(G13:G14)</f>
        <v>2660640000</v>
      </c>
      <c r="H15" s="84">
        <f>SUM(H13:H14)</f>
        <v>2548507000</v>
      </c>
      <c r="I15" s="84">
        <f>SUM(I13:I14)</f>
        <v>2148565750</v>
      </c>
      <c r="J15" s="84">
        <f t="shared" si="1"/>
        <v>2452570916.6666665</v>
      </c>
    </row>
    <row r="16" spans="1:11" x14ac:dyDescent="0.25">
      <c r="A16" s="30">
        <v>5</v>
      </c>
      <c r="B16" s="41" t="s">
        <v>94</v>
      </c>
      <c r="C16" s="55">
        <v>302480000</v>
      </c>
      <c r="D16" s="55">
        <v>402480000</v>
      </c>
      <c r="E16" s="55">
        <v>197800000</v>
      </c>
      <c r="F16" s="56">
        <f t="shared" si="0"/>
        <v>300920000</v>
      </c>
      <c r="G16" s="55">
        <v>108478000</v>
      </c>
      <c r="H16" s="55">
        <v>160360000</v>
      </c>
      <c r="I16" s="55">
        <v>93183000</v>
      </c>
      <c r="J16" s="56">
        <f t="shared" si="1"/>
        <v>120673666.66666667</v>
      </c>
    </row>
    <row r="17" spans="1:10" x14ac:dyDescent="0.25">
      <c r="A17" s="30">
        <v>6</v>
      </c>
      <c r="B17" s="41" t="s">
        <v>95</v>
      </c>
      <c r="C17" s="55">
        <v>1591910000</v>
      </c>
      <c r="D17" s="55">
        <v>2645725000</v>
      </c>
      <c r="E17" s="55">
        <v>601400000</v>
      </c>
      <c r="F17" s="56">
        <f t="shared" si="0"/>
        <v>1613011666.6666667</v>
      </c>
      <c r="G17" s="55">
        <v>530636000</v>
      </c>
      <c r="H17" s="55">
        <v>881908000</v>
      </c>
      <c r="I17" s="55">
        <v>200466000</v>
      </c>
      <c r="J17" s="56">
        <f t="shared" si="1"/>
        <v>537670000</v>
      </c>
    </row>
    <row r="18" spans="1:10" x14ac:dyDescent="0.25">
      <c r="A18" s="30">
        <v>7</v>
      </c>
      <c r="B18" s="41" t="s">
        <v>96</v>
      </c>
      <c r="C18" s="55">
        <v>0</v>
      </c>
      <c r="D18" s="55">
        <v>1630000000</v>
      </c>
      <c r="E18" s="55">
        <v>1600000000</v>
      </c>
      <c r="F18" s="56">
        <f t="shared" si="0"/>
        <v>1076666666.6666667</v>
      </c>
      <c r="G18" s="55">
        <v>0</v>
      </c>
      <c r="H18" s="55">
        <v>543333000</v>
      </c>
      <c r="I18" s="55">
        <v>533333000</v>
      </c>
      <c r="J18" s="56">
        <f t="shared" si="1"/>
        <v>358888666.66666669</v>
      </c>
    </row>
    <row r="19" spans="1:10" x14ac:dyDescent="0.25">
      <c r="A19" s="190" t="s">
        <v>32</v>
      </c>
      <c r="B19" s="190"/>
      <c r="C19" s="84">
        <f>SUM(C16:C18)</f>
        <v>1894390000</v>
      </c>
      <c r="D19" s="84">
        <f>SUM(D16:D18)</f>
        <v>4678205000</v>
      </c>
      <c r="E19" s="84">
        <f>SUM(E16:E18)</f>
        <v>2399200000</v>
      </c>
      <c r="F19" s="84">
        <f t="shared" si="0"/>
        <v>2990598333.3333335</v>
      </c>
      <c r="G19" s="84">
        <f>SUM(G16:G18)</f>
        <v>639114000</v>
      </c>
      <c r="H19" s="84">
        <f>SUM(H16:H18)</f>
        <v>1585601000</v>
      </c>
      <c r="I19" s="84">
        <f>SUM(I16:I18)</f>
        <v>826982000</v>
      </c>
      <c r="J19" s="84">
        <f t="shared" si="1"/>
        <v>1017232333.3333334</v>
      </c>
    </row>
    <row r="20" spans="1:10" x14ac:dyDescent="0.25">
      <c r="A20" s="190" t="s">
        <v>313</v>
      </c>
      <c r="B20" s="190"/>
      <c r="C20" s="84">
        <f>C12+C15+C19</f>
        <v>28258833742</v>
      </c>
      <c r="D20" s="84">
        <f>D12+D15+D19</f>
        <v>34847193218</v>
      </c>
      <c r="E20" s="84">
        <f>E12+E15+E19</f>
        <v>30075907661</v>
      </c>
      <c r="F20" s="84">
        <f t="shared" si="0"/>
        <v>31060644873.666668</v>
      </c>
      <c r="G20" s="84">
        <f>G12+G15+G19</f>
        <v>7956341592</v>
      </c>
      <c r="H20" s="84">
        <f>H12+H15+H19</f>
        <v>9710328836</v>
      </c>
      <c r="I20" s="84">
        <f>I12+I15+I19</f>
        <v>7835180702</v>
      </c>
      <c r="J20" s="84">
        <f t="shared" si="1"/>
        <v>8500617043.333333</v>
      </c>
    </row>
  </sheetData>
  <mergeCells count="8">
    <mergeCell ref="G3:J3"/>
    <mergeCell ref="A12:B12"/>
    <mergeCell ref="A15:B15"/>
    <mergeCell ref="A20:B20"/>
    <mergeCell ref="A19:B19"/>
    <mergeCell ref="A3:A4"/>
    <mergeCell ref="B3:B4"/>
    <mergeCell ref="C3:F3"/>
  </mergeCells>
  <hyperlinks>
    <hyperlink ref="K1" location="'Daftar Tabel'!A1" display="&lt;&lt;&lt; Daftar Tabel"/>
  </hyperlink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80" zoomScaleNormal="80" workbookViewId="0">
      <pane xSplit="1" ySplit="7" topLeftCell="B38" activePane="bottomRight" state="frozen"/>
      <selection activeCell="L1" sqref="L1"/>
      <selection pane="topRight" activeCell="L1" sqref="L1"/>
      <selection pane="bottomLeft" activeCell="L1" sqref="L1"/>
      <selection pane="bottomRight" activeCell="O18" sqref="O18"/>
    </sheetView>
  </sheetViews>
  <sheetFormatPr defaultRowHeight="15" x14ac:dyDescent="0.25"/>
  <cols>
    <col min="1" max="1" width="6.42578125" customWidth="1"/>
    <col min="2" max="2" width="9.140625" style="45"/>
    <col min="3" max="3" width="15.85546875" style="45" bestFit="1" customWidth="1"/>
    <col min="4" max="4" width="77.85546875" customWidth="1"/>
    <col min="5" max="5" width="9.140625" style="45"/>
    <col min="6" max="8" width="9.42578125" style="45" customWidth="1"/>
    <col min="10" max="10" width="9.42578125" customWidth="1"/>
    <col min="11" max="15" width="9.140625" style="45"/>
    <col min="16" max="16" width="10" style="45" customWidth="1"/>
    <col min="17" max="17" width="23.42578125" bestFit="1" customWidth="1"/>
    <col min="18" max="18" width="14.5703125" bestFit="1" customWidth="1"/>
  </cols>
  <sheetData>
    <row r="1" spans="1:18" x14ac:dyDescent="0.25">
      <c r="A1" s="37" t="s">
        <v>97</v>
      </c>
      <c r="C1" s="18"/>
      <c r="D1" s="3"/>
      <c r="E1" s="18"/>
      <c r="F1" s="18"/>
      <c r="G1" s="18"/>
      <c r="H1" s="18"/>
      <c r="I1" s="3"/>
      <c r="J1" s="3"/>
      <c r="K1" s="18"/>
      <c r="L1" s="18"/>
      <c r="R1" s="20" t="s">
        <v>11</v>
      </c>
    </row>
    <row r="2" spans="1:18" hidden="1" x14ac:dyDescent="0.25">
      <c r="C2" s="18"/>
      <c r="D2" s="3"/>
      <c r="E2" s="18"/>
      <c r="F2" s="18"/>
      <c r="G2" s="18"/>
      <c r="H2" s="18"/>
      <c r="I2" s="3"/>
      <c r="J2" s="3"/>
      <c r="K2" s="18"/>
      <c r="L2" s="18"/>
      <c r="R2" s="20"/>
    </row>
    <row r="3" spans="1:18" hidden="1" x14ac:dyDescent="0.25">
      <c r="C3" s="18"/>
      <c r="D3" s="3"/>
      <c r="E3" s="18" t="s">
        <v>12</v>
      </c>
      <c r="F3" s="18"/>
      <c r="G3" s="18"/>
      <c r="H3" s="18"/>
      <c r="I3" s="3"/>
      <c r="J3" s="3"/>
      <c r="K3" s="18"/>
      <c r="L3" s="18"/>
      <c r="R3" s="20"/>
    </row>
    <row r="5" spans="1:18" ht="14.45" customHeight="1" x14ac:dyDescent="0.25">
      <c r="A5" s="130" t="s">
        <v>13</v>
      </c>
      <c r="B5" s="130" t="s">
        <v>98</v>
      </c>
      <c r="C5" s="130" t="s">
        <v>99</v>
      </c>
      <c r="D5" s="130" t="s">
        <v>100</v>
      </c>
      <c r="E5" s="130" t="s">
        <v>314</v>
      </c>
      <c r="F5" s="143" t="s">
        <v>229</v>
      </c>
      <c r="G5" s="191"/>
      <c r="H5" s="191"/>
      <c r="I5" s="191"/>
      <c r="J5" s="192"/>
      <c r="K5" s="130" t="s">
        <v>101</v>
      </c>
      <c r="L5" s="143" t="s">
        <v>102</v>
      </c>
      <c r="M5" s="191"/>
      <c r="N5" s="191"/>
      <c r="O5" s="192"/>
      <c r="P5" s="130" t="s">
        <v>103</v>
      </c>
      <c r="Q5" s="130" t="s">
        <v>104</v>
      </c>
    </row>
    <row r="6" spans="1:18" ht="51" x14ac:dyDescent="0.25">
      <c r="A6" s="131"/>
      <c r="B6" s="131"/>
      <c r="C6" s="131"/>
      <c r="D6" s="131"/>
      <c r="E6" s="131"/>
      <c r="F6" s="102" t="s">
        <v>105</v>
      </c>
      <c r="G6" s="102" t="s">
        <v>106</v>
      </c>
      <c r="H6" s="102" t="s">
        <v>107</v>
      </c>
      <c r="I6" s="27" t="s">
        <v>315</v>
      </c>
      <c r="J6" s="27" t="s">
        <v>316</v>
      </c>
      <c r="K6" s="131"/>
      <c r="L6" s="102" t="s">
        <v>108</v>
      </c>
      <c r="M6" s="102" t="s">
        <v>109</v>
      </c>
      <c r="N6" s="102" t="s">
        <v>317</v>
      </c>
      <c r="O6" s="102" t="s">
        <v>318</v>
      </c>
      <c r="P6" s="131"/>
      <c r="Q6" s="131"/>
    </row>
    <row r="7" spans="1:18" x14ac:dyDescent="0.25">
      <c r="A7" s="28">
        <v>1</v>
      </c>
      <c r="B7" s="113">
        <v>2</v>
      </c>
      <c r="C7" s="28">
        <v>3</v>
      </c>
      <c r="D7" s="28">
        <v>4</v>
      </c>
      <c r="E7" s="28">
        <v>5</v>
      </c>
      <c r="F7" s="28">
        <v>6</v>
      </c>
      <c r="G7" s="28">
        <v>7</v>
      </c>
      <c r="H7" s="28">
        <v>8</v>
      </c>
      <c r="I7" s="28">
        <v>9</v>
      </c>
      <c r="J7" s="28">
        <v>10</v>
      </c>
      <c r="K7" s="28">
        <v>11</v>
      </c>
      <c r="L7" s="28">
        <v>12</v>
      </c>
      <c r="M7" s="28">
        <v>13</v>
      </c>
      <c r="N7" s="28">
        <v>14</v>
      </c>
      <c r="O7" s="28">
        <v>15</v>
      </c>
      <c r="P7" s="28">
        <v>16</v>
      </c>
      <c r="Q7" s="28">
        <v>17</v>
      </c>
    </row>
    <row r="8" spans="1:18" x14ac:dyDescent="0.25">
      <c r="A8" s="57">
        <v>1</v>
      </c>
      <c r="B8" s="114" t="s">
        <v>43</v>
      </c>
      <c r="C8" s="110" t="s">
        <v>693</v>
      </c>
      <c r="D8" s="111" t="s">
        <v>694</v>
      </c>
      <c r="E8" s="110"/>
      <c r="F8" s="110">
        <v>3</v>
      </c>
      <c r="G8" s="110">
        <v>0</v>
      </c>
      <c r="H8" s="110">
        <v>0</v>
      </c>
      <c r="I8" s="110"/>
      <c r="J8" s="110"/>
      <c r="K8" s="109" t="s">
        <v>695</v>
      </c>
      <c r="L8" s="109" t="s">
        <v>12</v>
      </c>
      <c r="M8" s="109" t="s">
        <v>12</v>
      </c>
      <c r="N8" s="109" t="s">
        <v>12</v>
      </c>
      <c r="O8" s="109"/>
      <c r="P8" s="109" t="s">
        <v>696</v>
      </c>
      <c r="Q8" s="112" t="s">
        <v>697</v>
      </c>
    </row>
    <row r="9" spans="1:18" x14ac:dyDescent="0.25">
      <c r="A9" s="57">
        <v>2</v>
      </c>
      <c r="B9" s="114"/>
      <c r="C9" s="110" t="s">
        <v>698</v>
      </c>
      <c r="D9" s="111" t="s">
        <v>699</v>
      </c>
      <c r="E9" s="110"/>
      <c r="F9" s="110">
        <v>2</v>
      </c>
      <c r="G9" s="110">
        <v>0</v>
      </c>
      <c r="H9" s="110">
        <v>0</v>
      </c>
      <c r="I9" s="110"/>
      <c r="J9" s="110"/>
      <c r="K9" s="109" t="s">
        <v>700</v>
      </c>
      <c r="L9" s="109" t="s">
        <v>12</v>
      </c>
      <c r="M9" s="109" t="s">
        <v>12</v>
      </c>
      <c r="N9" s="109" t="s">
        <v>12</v>
      </c>
      <c r="O9" s="109"/>
      <c r="P9" s="109" t="s">
        <v>696</v>
      </c>
      <c r="Q9" s="112" t="s">
        <v>697</v>
      </c>
    </row>
    <row r="10" spans="1:18" x14ac:dyDescent="0.25">
      <c r="A10" s="57">
        <v>3</v>
      </c>
      <c r="B10" s="114"/>
      <c r="C10" s="110" t="s">
        <v>701</v>
      </c>
      <c r="D10" s="111" t="s">
        <v>702</v>
      </c>
      <c r="E10" s="110" t="s">
        <v>12</v>
      </c>
      <c r="F10" s="110">
        <v>2</v>
      </c>
      <c r="G10" s="110">
        <v>0</v>
      </c>
      <c r="H10" s="110">
        <v>1</v>
      </c>
      <c r="I10" s="110"/>
      <c r="J10" s="110"/>
      <c r="K10" s="109" t="s">
        <v>695</v>
      </c>
      <c r="L10" s="110" t="s">
        <v>12</v>
      </c>
      <c r="M10" s="110" t="s">
        <v>12</v>
      </c>
      <c r="N10" s="109" t="s">
        <v>12</v>
      </c>
      <c r="O10" s="109"/>
      <c r="P10" s="109" t="s">
        <v>696</v>
      </c>
      <c r="Q10" s="112" t="s">
        <v>703</v>
      </c>
    </row>
    <row r="11" spans="1:18" x14ac:dyDescent="0.25">
      <c r="A11" s="57">
        <v>4</v>
      </c>
      <c r="B11" s="114"/>
      <c r="C11" s="110" t="s">
        <v>704</v>
      </c>
      <c r="D11" s="111" t="s">
        <v>705</v>
      </c>
      <c r="E11" s="110" t="s">
        <v>12</v>
      </c>
      <c r="F11" s="110">
        <v>3</v>
      </c>
      <c r="G11" s="110">
        <v>0</v>
      </c>
      <c r="H11" s="110">
        <v>0</v>
      </c>
      <c r="I11" s="110"/>
      <c r="J11" s="110"/>
      <c r="K11" s="109" t="s">
        <v>695</v>
      </c>
      <c r="L11" s="110" t="s">
        <v>12</v>
      </c>
      <c r="M11" s="110" t="s">
        <v>12</v>
      </c>
      <c r="N11" s="109" t="s">
        <v>12</v>
      </c>
      <c r="O11" s="109"/>
      <c r="P11" s="109" t="s">
        <v>696</v>
      </c>
      <c r="Q11" s="112" t="s">
        <v>697</v>
      </c>
    </row>
    <row r="12" spans="1:18" x14ac:dyDescent="0.25">
      <c r="A12" s="57">
        <v>5</v>
      </c>
      <c r="B12" s="114"/>
      <c r="C12" s="110" t="s">
        <v>706</v>
      </c>
      <c r="D12" s="111" t="s">
        <v>707</v>
      </c>
      <c r="E12" s="110" t="s">
        <v>12</v>
      </c>
      <c r="F12" s="110">
        <v>2</v>
      </c>
      <c r="G12" s="110">
        <v>0</v>
      </c>
      <c r="H12" s="110">
        <v>0</v>
      </c>
      <c r="I12" s="110"/>
      <c r="J12" s="110"/>
      <c r="K12" s="109" t="s">
        <v>700</v>
      </c>
      <c r="L12" s="110" t="s">
        <v>12</v>
      </c>
      <c r="M12" s="110" t="s">
        <v>12</v>
      </c>
      <c r="N12" s="109" t="s">
        <v>12</v>
      </c>
      <c r="O12" s="109" t="s">
        <v>12</v>
      </c>
      <c r="P12" s="109" t="s">
        <v>696</v>
      </c>
      <c r="Q12" s="112" t="s">
        <v>708</v>
      </c>
    </row>
    <row r="13" spans="1:18" x14ac:dyDescent="0.25">
      <c r="A13" s="57">
        <v>6</v>
      </c>
      <c r="B13" s="114"/>
      <c r="C13" s="110" t="s">
        <v>709</v>
      </c>
      <c r="D13" s="111" t="s">
        <v>504</v>
      </c>
      <c r="E13" s="110" t="s">
        <v>12</v>
      </c>
      <c r="F13" s="110">
        <v>2</v>
      </c>
      <c r="G13" s="110">
        <v>0</v>
      </c>
      <c r="H13" s="110">
        <v>1</v>
      </c>
      <c r="I13" s="110"/>
      <c r="J13" s="110"/>
      <c r="K13" s="109" t="s">
        <v>695</v>
      </c>
      <c r="L13" s="110" t="s">
        <v>12</v>
      </c>
      <c r="M13" s="110" t="s">
        <v>12</v>
      </c>
      <c r="N13" s="109" t="s">
        <v>12</v>
      </c>
      <c r="O13" s="109" t="s">
        <v>12</v>
      </c>
      <c r="P13" s="109" t="s">
        <v>696</v>
      </c>
      <c r="Q13" s="112" t="s">
        <v>708</v>
      </c>
    </row>
    <row r="14" spans="1:18" x14ac:dyDescent="0.25">
      <c r="A14" s="57">
        <v>7</v>
      </c>
      <c r="B14" s="114"/>
      <c r="C14" s="110" t="s">
        <v>710</v>
      </c>
      <c r="D14" s="111" t="s">
        <v>519</v>
      </c>
      <c r="E14" s="110" t="s">
        <v>12</v>
      </c>
      <c r="F14" s="110">
        <v>3</v>
      </c>
      <c r="G14" s="110">
        <v>0</v>
      </c>
      <c r="H14" s="110">
        <v>0</v>
      </c>
      <c r="I14" s="110"/>
      <c r="J14" s="110"/>
      <c r="K14" s="109" t="s">
        <v>695</v>
      </c>
      <c r="L14" s="110" t="s">
        <v>12</v>
      </c>
      <c r="M14" s="110" t="s">
        <v>12</v>
      </c>
      <c r="N14" s="109" t="s">
        <v>12</v>
      </c>
      <c r="O14" s="109" t="s">
        <v>12</v>
      </c>
      <c r="P14" s="109" t="s">
        <v>696</v>
      </c>
      <c r="Q14" s="112" t="s">
        <v>708</v>
      </c>
    </row>
    <row r="15" spans="1:18" x14ac:dyDescent="0.25">
      <c r="A15" s="57">
        <v>8</v>
      </c>
      <c r="B15" s="114" t="s">
        <v>78</v>
      </c>
      <c r="C15" s="110" t="s">
        <v>711</v>
      </c>
      <c r="D15" s="111" t="s">
        <v>712</v>
      </c>
      <c r="E15" s="110" t="s">
        <v>12</v>
      </c>
      <c r="F15" s="110">
        <v>2</v>
      </c>
      <c r="G15" s="110">
        <v>0</v>
      </c>
      <c r="H15" s="110">
        <v>0</v>
      </c>
      <c r="I15" s="110"/>
      <c r="J15" s="110"/>
      <c r="K15" s="109" t="s">
        <v>700</v>
      </c>
      <c r="L15" s="110" t="s">
        <v>12</v>
      </c>
      <c r="M15" s="110" t="s">
        <v>12</v>
      </c>
      <c r="N15" s="109" t="s">
        <v>12</v>
      </c>
      <c r="O15" s="109"/>
      <c r="P15" s="109" t="s">
        <v>696</v>
      </c>
      <c r="Q15" s="112" t="s">
        <v>697</v>
      </c>
    </row>
    <row r="16" spans="1:18" x14ac:dyDescent="0.25">
      <c r="A16" s="57">
        <v>9</v>
      </c>
      <c r="B16" s="114"/>
      <c r="C16" s="110" t="s">
        <v>713</v>
      </c>
      <c r="D16" s="111" t="s">
        <v>714</v>
      </c>
      <c r="E16" s="110" t="s">
        <v>12</v>
      </c>
      <c r="F16" s="110">
        <v>2</v>
      </c>
      <c r="G16" s="110">
        <v>0</v>
      </c>
      <c r="H16" s="110">
        <v>0</v>
      </c>
      <c r="I16" s="110"/>
      <c r="J16" s="110"/>
      <c r="K16" s="109" t="s">
        <v>700</v>
      </c>
      <c r="L16" s="110" t="s">
        <v>12</v>
      </c>
      <c r="M16" s="110" t="s">
        <v>12</v>
      </c>
      <c r="N16" s="109" t="s">
        <v>12</v>
      </c>
      <c r="O16" s="109"/>
      <c r="P16" s="109" t="s">
        <v>696</v>
      </c>
      <c r="Q16" s="112" t="s">
        <v>697</v>
      </c>
    </row>
    <row r="17" spans="1:17" x14ac:dyDescent="0.25">
      <c r="A17" s="57">
        <v>10</v>
      </c>
      <c r="B17" s="114"/>
      <c r="C17" s="110" t="s">
        <v>715</v>
      </c>
      <c r="D17" s="111" t="s">
        <v>449</v>
      </c>
      <c r="E17" s="110" t="s">
        <v>12</v>
      </c>
      <c r="F17" s="110">
        <v>2</v>
      </c>
      <c r="G17" s="110">
        <v>0</v>
      </c>
      <c r="H17" s="110">
        <v>0</v>
      </c>
      <c r="I17" s="110"/>
      <c r="J17" s="110"/>
      <c r="K17" s="109" t="s">
        <v>700</v>
      </c>
      <c r="L17" s="110" t="s">
        <v>12</v>
      </c>
      <c r="M17" s="110" t="s">
        <v>12</v>
      </c>
      <c r="N17" s="109" t="s">
        <v>12</v>
      </c>
      <c r="O17" s="109" t="s">
        <v>12</v>
      </c>
      <c r="P17" s="109" t="s">
        <v>696</v>
      </c>
      <c r="Q17" s="112" t="s">
        <v>708</v>
      </c>
    </row>
    <row r="18" spans="1:17" x14ac:dyDescent="0.25">
      <c r="A18" s="57">
        <v>11</v>
      </c>
      <c r="B18" s="114"/>
      <c r="C18" s="110" t="s">
        <v>716</v>
      </c>
      <c r="D18" s="111" t="s">
        <v>717</v>
      </c>
      <c r="E18" s="110" t="s">
        <v>12</v>
      </c>
      <c r="F18" s="110">
        <v>2</v>
      </c>
      <c r="G18" s="110">
        <v>0</v>
      </c>
      <c r="H18" s="110">
        <v>0</v>
      </c>
      <c r="I18" s="110"/>
      <c r="J18" s="110"/>
      <c r="K18" s="109" t="s">
        <v>700</v>
      </c>
      <c r="L18" s="110" t="s">
        <v>12</v>
      </c>
      <c r="M18" s="110" t="s">
        <v>12</v>
      </c>
      <c r="N18" s="109" t="s">
        <v>12</v>
      </c>
      <c r="O18" s="109" t="s">
        <v>12</v>
      </c>
      <c r="P18" s="109" t="s">
        <v>696</v>
      </c>
      <c r="Q18" s="112" t="s">
        <v>708</v>
      </c>
    </row>
    <row r="19" spans="1:17" x14ac:dyDescent="0.25">
      <c r="A19" s="57">
        <v>12</v>
      </c>
      <c r="B19" s="114"/>
      <c r="C19" s="110" t="s">
        <v>718</v>
      </c>
      <c r="D19" s="111" t="s">
        <v>545</v>
      </c>
      <c r="E19" s="110" t="s">
        <v>12</v>
      </c>
      <c r="F19" s="110">
        <v>2</v>
      </c>
      <c r="G19" s="110">
        <v>0</v>
      </c>
      <c r="H19" s="110">
        <v>0</v>
      </c>
      <c r="I19" s="110"/>
      <c r="J19" s="110"/>
      <c r="K19" s="109" t="s">
        <v>700</v>
      </c>
      <c r="L19" s="110" t="s">
        <v>12</v>
      </c>
      <c r="M19" s="110" t="s">
        <v>12</v>
      </c>
      <c r="N19" s="109" t="s">
        <v>12</v>
      </c>
      <c r="O19" s="109" t="s">
        <v>12</v>
      </c>
      <c r="P19" s="109" t="s">
        <v>696</v>
      </c>
      <c r="Q19" s="112" t="s">
        <v>708</v>
      </c>
    </row>
    <row r="20" spans="1:17" x14ac:dyDescent="0.25">
      <c r="A20" s="57">
        <v>13</v>
      </c>
      <c r="B20" s="114"/>
      <c r="C20" s="110" t="s">
        <v>719</v>
      </c>
      <c r="D20" s="111" t="s">
        <v>476</v>
      </c>
      <c r="E20" s="110" t="s">
        <v>12</v>
      </c>
      <c r="F20" s="110">
        <v>2</v>
      </c>
      <c r="G20" s="110">
        <v>0</v>
      </c>
      <c r="H20" s="110">
        <v>1</v>
      </c>
      <c r="I20" s="110"/>
      <c r="J20" s="110"/>
      <c r="K20" s="109">
        <v>8.5</v>
      </c>
      <c r="L20" s="110" t="s">
        <v>12</v>
      </c>
      <c r="M20" s="110" t="s">
        <v>12</v>
      </c>
      <c r="N20" s="109" t="s">
        <v>12</v>
      </c>
      <c r="O20" s="109" t="s">
        <v>12</v>
      </c>
      <c r="P20" s="109" t="s">
        <v>696</v>
      </c>
      <c r="Q20" s="112" t="s">
        <v>708</v>
      </c>
    </row>
    <row r="21" spans="1:17" x14ac:dyDescent="0.25">
      <c r="A21" s="57">
        <v>14</v>
      </c>
      <c r="B21" s="114"/>
      <c r="C21" s="110" t="s">
        <v>720</v>
      </c>
      <c r="D21" s="111" t="s">
        <v>721</v>
      </c>
      <c r="E21" s="110" t="s">
        <v>12</v>
      </c>
      <c r="F21" s="110">
        <v>2</v>
      </c>
      <c r="G21" s="110">
        <v>0</v>
      </c>
      <c r="H21" s="110">
        <v>1</v>
      </c>
      <c r="I21" s="110"/>
      <c r="J21" s="110"/>
      <c r="K21" s="109">
        <v>8.5</v>
      </c>
      <c r="L21" s="110" t="s">
        <v>12</v>
      </c>
      <c r="M21" s="110" t="s">
        <v>12</v>
      </c>
      <c r="N21" s="109" t="s">
        <v>12</v>
      </c>
      <c r="O21" s="109" t="s">
        <v>12</v>
      </c>
      <c r="P21" s="109" t="s">
        <v>696</v>
      </c>
      <c r="Q21" s="112" t="s">
        <v>722</v>
      </c>
    </row>
    <row r="22" spans="1:17" x14ac:dyDescent="0.25">
      <c r="A22" s="57">
        <v>15</v>
      </c>
      <c r="B22" s="114"/>
      <c r="C22" s="110" t="s">
        <v>723</v>
      </c>
      <c r="D22" s="111" t="s">
        <v>433</v>
      </c>
      <c r="E22" s="110" t="s">
        <v>12</v>
      </c>
      <c r="F22" s="110">
        <v>2</v>
      </c>
      <c r="G22" s="110">
        <v>0</v>
      </c>
      <c r="H22" s="110">
        <v>1</v>
      </c>
      <c r="I22" s="110"/>
      <c r="J22" s="110"/>
      <c r="K22" s="109">
        <v>8.5</v>
      </c>
      <c r="L22" s="110" t="s">
        <v>12</v>
      </c>
      <c r="M22" s="110" t="s">
        <v>12</v>
      </c>
      <c r="N22" s="109" t="s">
        <v>12</v>
      </c>
      <c r="O22" s="109" t="s">
        <v>12</v>
      </c>
      <c r="P22" s="109" t="s">
        <v>696</v>
      </c>
      <c r="Q22" s="112" t="s">
        <v>708</v>
      </c>
    </row>
    <row r="23" spans="1:17" x14ac:dyDescent="0.25">
      <c r="A23" s="57">
        <v>16</v>
      </c>
      <c r="B23" s="114" t="s">
        <v>80</v>
      </c>
      <c r="C23" s="110" t="s">
        <v>724</v>
      </c>
      <c r="D23" s="111" t="s">
        <v>466</v>
      </c>
      <c r="E23" s="110" t="s">
        <v>12</v>
      </c>
      <c r="F23" s="110">
        <v>2</v>
      </c>
      <c r="G23" s="110">
        <v>0</v>
      </c>
      <c r="H23" s="110">
        <v>1</v>
      </c>
      <c r="I23" s="110"/>
      <c r="J23" s="110"/>
      <c r="K23" s="109">
        <v>8.5</v>
      </c>
      <c r="L23" s="110" t="s">
        <v>12</v>
      </c>
      <c r="M23" s="110" t="s">
        <v>12</v>
      </c>
      <c r="N23" s="109" t="s">
        <v>12</v>
      </c>
      <c r="O23" s="109" t="s">
        <v>12</v>
      </c>
      <c r="P23" s="109" t="s">
        <v>696</v>
      </c>
      <c r="Q23" s="112" t="s">
        <v>708</v>
      </c>
    </row>
    <row r="24" spans="1:17" x14ac:dyDescent="0.25">
      <c r="A24" s="57">
        <v>17</v>
      </c>
      <c r="B24" s="114"/>
      <c r="C24" s="110" t="s">
        <v>725</v>
      </c>
      <c r="D24" s="111" t="s">
        <v>540</v>
      </c>
      <c r="E24" s="110" t="s">
        <v>12</v>
      </c>
      <c r="F24" s="110">
        <v>3</v>
      </c>
      <c r="G24" s="110">
        <v>0</v>
      </c>
      <c r="H24" s="110">
        <v>0</v>
      </c>
      <c r="I24" s="110"/>
      <c r="J24" s="110"/>
      <c r="K24" s="109">
        <v>8.5</v>
      </c>
      <c r="L24" s="110" t="s">
        <v>12</v>
      </c>
      <c r="M24" s="110" t="s">
        <v>12</v>
      </c>
      <c r="N24" s="109" t="s">
        <v>12</v>
      </c>
      <c r="O24" s="109" t="s">
        <v>12</v>
      </c>
      <c r="P24" s="109" t="s">
        <v>696</v>
      </c>
      <c r="Q24" s="112" t="s">
        <v>708</v>
      </c>
    </row>
    <row r="25" spans="1:17" x14ac:dyDescent="0.25">
      <c r="A25" s="57">
        <v>18</v>
      </c>
      <c r="B25" s="114"/>
      <c r="C25" s="110" t="s">
        <v>726</v>
      </c>
      <c r="D25" s="111" t="s">
        <v>454</v>
      </c>
      <c r="E25" s="110" t="s">
        <v>12</v>
      </c>
      <c r="F25" s="110">
        <v>3</v>
      </c>
      <c r="G25" s="110">
        <v>0</v>
      </c>
      <c r="H25" s="110">
        <v>0</v>
      </c>
      <c r="I25" s="110"/>
      <c r="J25" s="110"/>
      <c r="K25" s="109">
        <v>8.5</v>
      </c>
      <c r="L25" s="110" t="s">
        <v>12</v>
      </c>
      <c r="M25" s="110" t="s">
        <v>12</v>
      </c>
      <c r="N25" s="109" t="s">
        <v>12</v>
      </c>
      <c r="O25" s="109" t="s">
        <v>12</v>
      </c>
      <c r="P25" s="109" t="s">
        <v>696</v>
      </c>
      <c r="Q25" s="112" t="s">
        <v>708</v>
      </c>
    </row>
    <row r="26" spans="1:17" x14ac:dyDescent="0.25">
      <c r="A26" s="57">
        <v>19</v>
      </c>
      <c r="B26" s="115"/>
      <c r="C26" s="115" t="s">
        <v>727</v>
      </c>
      <c r="D26" s="116" t="s">
        <v>728</v>
      </c>
      <c r="E26" s="115" t="s">
        <v>12</v>
      </c>
      <c r="F26" s="115">
        <v>2</v>
      </c>
      <c r="G26" s="115">
        <v>0</v>
      </c>
      <c r="H26" s="115">
        <v>1</v>
      </c>
      <c r="I26" s="116"/>
      <c r="J26" s="116"/>
      <c r="K26" s="115">
        <v>8.5</v>
      </c>
      <c r="L26" s="115" t="s">
        <v>12</v>
      </c>
      <c r="M26" s="115" t="s">
        <v>12</v>
      </c>
      <c r="N26" s="115" t="s">
        <v>12</v>
      </c>
      <c r="O26" s="115" t="s">
        <v>12</v>
      </c>
      <c r="P26" s="115" t="s">
        <v>696</v>
      </c>
      <c r="Q26" s="116" t="s">
        <v>708</v>
      </c>
    </row>
    <row r="27" spans="1:17" x14ac:dyDescent="0.25">
      <c r="A27" s="57">
        <v>20</v>
      </c>
      <c r="B27" s="115"/>
      <c r="C27" s="115" t="s">
        <v>729</v>
      </c>
      <c r="D27" s="116" t="s">
        <v>544</v>
      </c>
      <c r="E27" s="115" t="s">
        <v>12</v>
      </c>
      <c r="F27" s="115">
        <v>2</v>
      </c>
      <c r="G27" s="115">
        <v>0</v>
      </c>
      <c r="H27" s="115">
        <v>1</v>
      </c>
      <c r="I27" s="116"/>
      <c r="J27" s="116"/>
      <c r="K27" s="115">
        <v>8.5</v>
      </c>
      <c r="L27" s="115" t="s">
        <v>12</v>
      </c>
      <c r="M27" s="115" t="s">
        <v>12</v>
      </c>
      <c r="N27" s="115" t="s">
        <v>12</v>
      </c>
      <c r="O27" s="115" t="s">
        <v>12</v>
      </c>
      <c r="P27" s="115" t="s">
        <v>696</v>
      </c>
      <c r="Q27" s="116" t="s">
        <v>708</v>
      </c>
    </row>
    <row r="28" spans="1:17" x14ac:dyDescent="0.25">
      <c r="A28" s="57">
        <v>21</v>
      </c>
      <c r="B28" s="115"/>
      <c r="C28" s="115" t="s">
        <v>730</v>
      </c>
      <c r="D28" s="116" t="s">
        <v>731</v>
      </c>
      <c r="E28" s="115" t="s">
        <v>12</v>
      </c>
      <c r="F28" s="115">
        <v>2</v>
      </c>
      <c r="G28" s="115">
        <v>0</v>
      </c>
      <c r="H28" s="115">
        <v>1</v>
      </c>
      <c r="I28" s="116"/>
      <c r="J28" s="116"/>
      <c r="K28" s="115">
        <v>8.5</v>
      </c>
      <c r="L28" s="115" t="s">
        <v>12</v>
      </c>
      <c r="M28" s="115" t="s">
        <v>12</v>
      </c>
      <c r="N28" s="115" t="s">
        <v>12</v>
      </c>
      <c r="O28" s="115" t="s">
        <v>12</v>
      </c>
      <c r="P28" s="115" t="s">
        <v>696</v>
      </c>
      <c r="Q28" s="116" t="s">
        <v>708</v>
      </c>
    </row>
    <row r="29" spans="1:17" x14ac:dyDescent="0.25">
      <c r="A29" s="57">
        <v>22</v>
      </c>
      <c r="B29" s="115"/>
      <c r="C29" s="115" t="s">
        <v>732</v>
      </c>
      <c r="D29" s="116" t="s">
        <v>733</v>
      </c>
      <c r="E29" s="115" t="s">
        <v>12</v>
      </c>
      <c r="F29" s="115">
        <v>2</v>
      </c>
      <c r="G29" s="115">
        <v>0</v>
      </c>
      <c r="H29" s="115">
        <v>0</v>
      </c>
      <c r="I29" s="116"/>
      <c r="J29" s="116"/>
      <c r="K29" s="115" t="s">
        <v>700</v>
      </c>
      <c r="L29" s="115" t="s">
        <v>12</v>
      </c>
      <c r="M29" s="115" t="s">
        <v>12</v>
      </c>
      <c r="N29" s="115" t="s">
        <v>12</v>
      </c>
      <c r="O29" s="115" t="s">
        <v>12</v>
      </c>
      <c r="P29" s="115" t="s">
        <v>696</v>
      </c>
      <c r="Q29" s="116" t="s">
        <v>734</v>
      </c>
    </row>
    <row r="30" spans="1:17" x14ac:dyDescent="0.25">
      <c r="A30" s="57">
        <v>23</v>
      </c>
      <c r="B30" s="115" t="s">
        <v>82</v>
      </c>
      <c r="C30" s="115" t="s">
        <v>735</v>
      </c>
      <c r="D30" s="116" t="s">
        <v>434</v>
      </c>
      <c r="E30" s="115" t="s">
        <v>12</v>
      </c>
      <c r="F30" s="115">
        <v>2</v>
      </c>
      <c r="G30" s="115">
        <v>0</v>
      </c>
      <c r="H30" s="115">
        <v>1</v>
      </c>
      <c r="I30" s="116"/>
      <c r="J30" s="116"/>
      <c r="K30" s="115">
        <v>8.5</v>
      </c>
      <c r="L30" s="115" t="s">
        <v>12</v>
      </c>
      <c r="M30" s="115" t="s">
        <v>12</v>
      </c>
      <c r="N30" s="115" t="s">
        <v>12</v>
      </c>
      <c r="O30" s="115" t="s">
        <v>12</v>
      </c>
      <c r="P30" s="115" t="s">
        <v>696</v>
      </c>
      <c r="Q30" s="116" t="s">
        <v>708</v>
      </c>
    </row>
    <row r="31" spans="1:17" x14ac:dyDescent="0.25">
      <c r="A31" s="57">
        <v>24</v>
      </c>
      <c r="B31" s="115"/>
      <c r="C31" s="115" t="s">
        <v>736</v>
      </c>
      <c r="D31" s="116" t="s">
        <v>737</v>
      </c>
      <c r="E31" s="115" t="s">
        <v>12</v>
      </c>
      <c r="F31" s="115">
        <v>2</v>
      </c>
      <c r="G31" s="115">
        <v>0</v>
      </c>
      <c r="H31" s="115">
        <v>1</v>
      </c>
      <c r="I31" s="116"/>
      <c r="J31" s="116"/>
      <c r="K31" s="115">
        <v>8.5</v>
      </c>
      <c r="L31" s="115" t="s">
        <v>12</v>
      </c>
      <c r="M31" s="115" t="s">
        <v>12</v>
      </c>
      <c r="N31" s="115" t="s">
        <v>12</v>
      </c>
      <c r="O31" s="115" t="s">
        <v>12</v>
      </c>
      <c r="P31" s="115" t="s">
        <v>696</v>
      </c>
      <c r="Q31" s="116" t="s">
        <v>708</v>
      </c>
    </row>
    <row r="32" spans="1:17" x14ac:dyDescent="0.25">
      <c r="A32" s="57">
        <v>25</v>
      </c>
      <c r="B32" s="115"/>
      <c r="C32" s="115" t="s">
        <v>738</v>
      </c>
      <c r="D32" s="116" t="s">
        <v>458</v>
      </c>
      <c r="E32" s="115" t="s">
        <v>12</v>
      </c>
      <c r="F32" s="115">
        <v>2</v>
      </c>
      <c r="G32" s="115">
        <v>0</v>
      </c>
      <c r="H32" s="115">
        <v>1</v>
      </c>
      <c r="I32" s="116"/>
      <c r="J32" s="116"/>
      <c r="K32" s="115">
        <v>8.5</v>
      </c>
      <c r="L32" s="115" t="s">
        <v>12</v>
      </c>
      <c r="M32" s="115" t="s">
        <v>12</v>
      </c>
      <c r="N32" s="115" t="s">
        <v>12</v>
      </c>
      <c r="O32" s="115" t="s">
        <v>12</v>
      </c>
      <c r="P32" s="115" t="s">
        <v>696</v>
      </c>
      <c r="Q32" s="116" t="s">
        <v>708</v>
      </c>
    </row>
    <row r="33" spans="1:17" x14ac:dyDescent="0.25">
      <c r="A33" s="57">
        <v>26</v>
      </c>
      <c r="B33" s="115"/>
      <c r="C33" s="115" t="s">
        <v>739</v>
      </c>
      <c r="D33" s="116" t="s">
        <v>740</v>
      </c>
      <c r="E33" s="115" t="s">
        <v>12</v>
      </c>
      <c r="F33" s="115">
        <v>2</v>
      </c>
      <c r="G33" s="115">
        <v>0</v>
      </c>
      <c r="H33" s="115">
        <v>1</v>
      </c>
      <c r="I33" s="116"/>
      <c r="J33" s="116"/>
      <c r="K33" s="115">
        <v>8.5</v>
      </c>
      <c r="L33" s="115" t="s">
        <v>12</v>
      </c>
      <c r="M33" s="115" t="s">
        <v>12</v>
      </c>
      <c r="N33" s="115" t="s">
        <v>12</v>
      </c>
      <c r="O33" s="115" t="s">
        <v>12</v>
      </c>
      <c r="P33" s="115" t="s">
        <v>696</v>
      </c>
      <c r="Q33" s="116" t="s">
        <v>708</v>
      </c>
    </row>
    <row r="34" spans="1:17" x14ac:dyDescent="0.25">
      <c r="A34" s="57">
        <v>27</v>
      </c>
      <c r="B34" s="115"/>
      <c r="C34" s="115" t="s">
        <v>741</v>
      </c>
      <c r="D34" s="116" t="s">
        <v>459</v>
      </c>
      <c r="E34" s="115" t="s">
        <v>12</v>
      </c>
      <c r="F34" s="115">
        <v>2</v>
      </c>
      <c r="G34" s="115">
        <v>0</v>
      </c>
      <c r="H34" s="115">
        <v>1</v>
      </c>
      <c r="I34" s="116"/>
      <c r="J34" s="116"/>
      <c r="K34" s="115">
        <v>8.5</v>
      </c>
      <c r="L34" s="115" t="s">
        <v>12</v>
      </c>
      <c r="M34" s="115" t="s">
        <v>12</v>
      </c>
      <c r="N34" s="115" t="s">
        <v>12</v>
      </c>
      <c r="O34" s="115" t="s">
        <v>12</v>
      </c>
      <c r="P34" s="115" t="s">
        <v>696</v>
      </c>
      <c r="Q34" s="116" t="s">
        <v>708</v>
      </c>
    </row>
    <row r="35" spans="1:17" x14ac:dyDescent="0.25">
      <c r="A35" s="57">
        <v>28</v>
      </c>
      <c r="B35" s="115"/>
      <c r="C35" s="115" t="s">
        <v>742</v>
      </c>
      <c r="D35" s="116" t="s">
        <v>480</v>
      </c>
      <c r="E35" s="115" t="s">
        <v>12</v>
      </c>
      <c r="F35" s="115">
        <v>2</v>
      </c>
      <c r="G35" s="115">
        <v>0</v>
      </c>
      <c r="H35" s="115">
        <v>1</v>
      </c>
      <c r="I35" s="116"/>
      <c r="J35" s="116"/>
      <c r="K35" s="115">
        <v>8.5</v>
      </c>
      <c r="L35" s="115" t="s">
        <v>12</v>
      </c>
      <c r="M35" s="115" t="s">
        <v>12</v>
      </c>
      <c r="N35" s="115" t="s">
        <v>12</v>
      </c>
      <c r="O35" s="115" t="s">
        <v>12</v>
      </c>
      <c r="P35" s="115" t="s">
        <v>696</v>
      </c>
      <c r="Q35" s="116" t="s">
        <v>708</v>
      </c>
    </row>
    <row r="36" spans="1:17" x14ac:dyDescent="0.25">
      <c r="A36" s="57">
        <v>29</v>
      </c>
      <c r="B36" s="115"/>
      <c r="C36" s="115" t="s">
        <v>742</v>
      </c>
      <c r="D36" s="116" t="s">
        <v>743</v>
      </c>
      <c r="E36" s="115" t="s">
        <v>12</v>
      </c>
      <c r="F36" s="115">
        <v>2</v>
      </c>
      <c r="G36" s="115">
        <v>0</v>
      </c>
      <c r="H36" s="115">
        <v>1</v>
      </c>
      <c r="I36" s="116"/>
      <c r="J36" s="116"/>
      <c r="K36" s="115">
        <v>8.5</v>
      </c>
      <c r="L36" s="115" t="s">
        <v>12</v>
      </c>
      <c r="M36" s="115" t="s">
        <v>12</v>
      </c>
      <c r="N36" s="115" t="s">
        <v>12</v>
      </c>
      <c r="O36" s="115" t="s">
        <v>12</v>
      </c>
      <c r="P36" s="115" t="s">
        <v>696</v>
      </c>
      <c r="Q36" s="116" t="s">
        <v>744</v>
      </c>
    </row>
    <row r="37" spans="1:17" x14ac:dyDescent="0.25">
      <c r="A37" s="57">
        <v>30</v>
      </c>
      <c r="B37" s="115" t="s">
        <v>12</v>
      </c>
      <c r="C37" s="115" t="s">
        <v>745</v>
      </c>
      <c r="D37" s="116" t="s">
        <v>453</v>
      </c>
      <c r="E37" s="115" t="s">
        <v>12</v>
      </c>
      <c r="F37" s="115">
        <v>2</v>
      </c>
      <c r="G37" s="115">
        <v>0</v>
      </c>
      <c r="H37" s="115">
        <v>1</v>
      </c>
      <c r="I37" s="116"/>
      <c r="J37" s="116"/>
      <c r="K37" s="115">
        <v>8.5</v>
      </c>
      <c r="L37" s="115" t="s">
        <v>12</v>
      </c>
      <c r="M37" s="115" t="s">
        <v>12</v>
      </c>
      <c r="N37" s="115" t="s">
        <v>12</v>
      </c>
      <c r="O37" s="115" t="s">
        <v>12</v>
      </c>
      <c r="P37" s="115" t="s">
        <v>696</v>
      </c>
      <c r="Q37" s="116" t="s">
        <v>708</v>
      </c>
    </row>
    <row r="38" spans="1:17" x14ac:dyDescent="0.25">
      <c r="A38" s="57">
        <v>31</v>
      </c>
      <c r="B38" s="115"/>
      <c r="C38" s="115" t="s">
        <v>746</v>
      </c>
      <c r="D38" s="116" t="s">
        <v>436</v>
      </c>
      <c r="E38" s="115" t="s">
        <v>12</v>
      </c>
      <c r="F38" s="115">
        <v>2</v>
      </c>
      <c r="G38" s="115">
        <v>0</v>
      </c>
      <c r="H38" s="115">
        <v>1</v>
      </c>
      <c r="I38" s="116"/>
      <c r="J38" s="116"/>
      <c r="K38" s="115">
        <v>8.5</v>
      </c>
      <c r="L38" s="115" t="s">
        <v>12</v>
      </c>
      <c r="M38" s="115" t="s">
        <v>12</v>
      </c>
      <c r="N38" s="115" t="s">
        <v>12</v>
      </c>
      <c r="O38" s="115" t="s">
        <v>12</v>
      </c>
      <c r="P38" s="115" t="s">
        <v>696</v>
      </c>
      <c r="Q38" s="116" t="s">
        <v>708</v>
      </c>
    </row>
    <row r="39" spans="1:17" x14ac:dyDescent="0.25">
      <c r="A39" s="57">
        <v>32</v>
      </c>
      <c r="B39" s="115"/>
      <c r="C39" s="115" t="s">
        <v>747</v>
      </c>
      <c r="D39" s="116" t="s">
        <v>461</v>
      </c>
      <c r="E39" s="115" t="s">
        <v>12</v>
      </c>
      <c r="F39" s="115">
        <v>2</v>
      </c>
      <c r="G39" s="115">
        <v>0</v>
      </c>
      <c r="H39" s="115">
        <v>1</v>
      </c>
      <c r="I39" s="116"/>
      <c r="J39" s="116"/>
      <c r="K39" s="115">
        <v>8.5</v>
      </c>
      <c r="L39" s="115" t="s">
        <v>12</v>
      </c>
      <c r="M39" s="115" t="s">
        <v>12</v>
      </c>
      <c r="N39" s="115" t="s">
        <v>12</v>
      </c>
      <c r="O39" s="115" t="s">
        <v>12</v>
      </c>
      <c r="P39" s="115" t="s">
        <v>696</v>
      </c>
      <c r="Q39" s="116" t="s">
        <v>708</v>
      </c>
    </row>
    <row r="40" spans="1:17" x14ac:dyDescent="0.25">
      <c r="A40" s="57">
        <v>33</v>
      </c>
      <c r="B40" s="115"/>
      <c r="C40" s="115" t="s">
        <v>748</v>
      </c>
      <c r="D40" s="116" t="s">
        <v>491</v>
      </c>
      <c r="E40" s="115" t="s">
        <v>12</v>
      </c>
      <c r="F40" s="115">
        <v>2</v>
      </c>
      <c r="G40" s="115">
        <v>0</v>
      </c>
      <c r="H40" s="115">
        <v>1</v>
      </c>
      <c r="I40" s="116"/>
      <c r="J40" s="116"/>
      <c r="K40" s="115">
        <v>8.5</v>
      </c>
      <c r="L40" s="115" t="s">
        <v>12</v>
      </c>
      <c r="M40" s="115" t="s">
        <v>12</v>
      </c>
      <c r="N40" s="115" t="s">
        <v>12</v>
      </c>
      <c r="O40" s="115" t="s">
        <v>12</v>
      </c>
      <c r="P40" s="115" t="s">
        <v>696</v>
      </c>
      <c r="Q40" s="116" t="s">
        <v>708</v>
      </c>
    </row>
    <row r="41" spans="1:17" x14ac:dyDescent="0.25">
      <c r="A41" s="57">
        <v>34</v>
      </c>
      <c r="B41" s="115"/>
      <c r="C41" s="115" t="s">
        <v>749</v>
      </c>
      <c r="D41" s="116" t="s">
        <v>499</v>
      </c>
      <c r="E41" s="115" t="s">
        <v>12</v>
      </c>
      <c r="F41" s="115">
        <v>2</v>
      </c>
      <c r="G41" s="115">
        <v>0</v>
      </c>
      <c r="H41" s="115">
        <v>1</v>
      </c>
      <c r="I41" s="116"/>
      <c r="J41" s="116"/>
      <c r="K41" s="115">
        <v>8.5</v>
      </c>
      <c r="L41" s="115" t="s">
        <v>12</v>
      </c>
      <c r="M41" s="115" t="s">
        <v>12</v>
      </c>
      <c r="N41" s="115" t="s">
        <v>12</v>
      </c>
      <c r="O41" s="115" t="s">
        <v>12</v>
      </c>
      <c r="P41" s="115" t="s">
        <v>696</v>
      </c>
      <c r="Q41" s="116" t="s">
        <v>708</v>
      </c>
    </row>
    <row r="42" spans="1:17" x14ac:dyDescent="0.25">
      <c r="A42" s="57">
        <v>35</v>
      </c>
      <c r="B42" s="115"/>
      <c r="C42" s="115" t="s">
        <v>742</v>
      </c>
      <c r="D42" s="116" t="s">
        <v>743</v>
      </c>
      <c r="E42" s="115" t="s">
        <v>12</v>
      </c>
      <c r="F42" s="115">
        <v>2</v>
      </c>
      <c r="G42" s="115">
        <v>0</v>
      </c>
      <c r="H42" s="115">
        <v>1</v>
      </c>
      <c r="I42" s="116"/>
      <c r="J42" s="116"/>
      <c r="K42" s="115">
        <v>8.5</v>
      </c>
      <c r="L42" s="115" t="s">
        <v>12</v>
      </c>
      <c r="M42" s="115" t="s">
        <v>12</v>
      </c>
      <c r="N42" s="115" t="s">
        <v>12</v>
      </c>
      <c r="O42" s="115" t="s">
        <v>12</v>
      </c>
      <c r="P42" s="115" t="s">
        <v>696</v>
      </c>
      <c r="Q42" s="116" t="s">
        <v>744</v>
      </c>
    </row>
    <row r="43" spans="1:17" x14ac:dyDescent="0.25">
      <c r="A43" s="57">
        <v>36</v>
      </c>
      <c r="B43" s="115"/>
      <c r="C43" s="115" t="s">
        <v>750</v>
      </c>
      <c r="D43" s="116" t="s">
        <v>498</v>
      </c>
      <c r="E43" s="115" t="s">
        <v>12</v>
      </c>
      <c r="F43" s="115">
        <v>2</v>
      </c>
      <c r="G43" s="115">
        <v>0</v>
      </c>
      <c r="H43" s="115">
        <v>1</v>
      </c>
      <c r="I43" s="116"/>
      <c r="J43" s="116"/>
      <c r="K43" s="115">
        <v>8.5</v>
      </c>
      <c r="L43" s="115" t="s">
        <v>12</v>
      </c>
      <c r="M43" s="115" t="s">
        <v>12</v>
      </c>
      <c r="N43" s="115" t="s">
        <v>12</v>
      </c>
      <c r="O43" s="115" t="s">
        <v>12</v>
      </c>
      <c r="P43" s="115" t="s">
        <v>696</v>
      </c>
      <c r="Q43" s="116" t="s">
        <v>708</v>
      </c>
    </row>
    <row r="44" spans="1:17" x14ac:dyDescent="0.25">
      <c r="A44" s="57">
        <v>37</v>
      </c>
      <c r="B44" s="115"/>
      <c r="C44" s="115" t="s">
        <v>751</v>
      </c>
      <c r="D44" s="116" t="s">
        <v>483</v>
      </c>
      <c r="E44" s="115" t="s">
        <v>12</v>
      </c>
      <c r="F44" s="115">
        <v>2</v>
      </c>
      <c r="G44" s="115">
        <v>0</v>
      </c>
      <c r="H44" s="115">
        <v>1</v>
      </c>
      <c r="I44" s="116"/>
      <c r="J44" s="116"/>
      <c r="K44" s="115">
        <v>8.5</v>
      </c>
      <c r="L44" s="115" t="s">
        <v>12</v>
      </c>
      <c r="M44" s="115" t="s">
        <v>12</v>
      </c>
      <c r="N44" s="115" t="s">
        <v>12</v>
      </c>
      <c r="O44" s="115" t="s">
        <v>12</v>
      </c>
      <c r="P44" s="115" t="s">
        <v>696</v>
      </c>
      <c r="Q44" s="116" t="s">
        <v>708</v>
      </c>
    </row>
    <row r="45" spans="1:17" x14ac:dyDescent="0.25">
      <c r="A45" s="57">
        <v>38</v>
      </c>
      <c r="B45" s="115"/>
      <c r="C45" s="115" t="s">
        <v>752</v>
      </c>
      <c r="D45" s="116" t="s">
        <v>753</v>
      </c>
      <c r="E45" s="115" t="s">
        <v>12</v>
      </c>
      <c r="F45" s="115">
        <v>2</v>
      </c>
      <c r="G45" s="115">
        <v>0</v>
      </c>
      <c r="H45" s="115">
        <v>1</v>
      </c>
      <c r="I45" s="116"/>
      <c r="J45" s="116"/>
      <c r="K45" s="115">
        <v>8.5</v>
      </c>
      <c r="L45" s="115" t="s">
        <v>12</v>
      </c>
      <c r="M45" s="115" t="s">
        <v>12</v>
      </c>
      <c r="N45" s="115" t="s">
        <v>12</v>
      </c>
      <c r="O45" s="115" t="s">
        <v>12</v>
      </c>
      <c r="P45" s="115" t="s">
        <v>696</v>
      </c>
      <c r="Q45" s="116" t="s">
        <v>708</v>
      </c>
    </row>
    <row r="46" spans="1:17" x14ac:dyDescent="0.25">
      <c r="A46" s="57">
        <v>39</v>
      </c>
      <c r="B46" s="115"/>
      <c r="C46" s="115" t="s">
        <v>754</v>
      </c>
      <c r="D46" s="116" t="s">
        <v>755</v>
      </c>
      <c r="E46" s="115" t="s">
        <v>12</v>
      </c>
      <c r="F46" s="115">
        <v>2</v>
      </c>
      <c r="G46" s="115">
        <v>0</v>
      </c>
      <c r="H46" s="115">
        <v>1</v>
      </c>
      <c r="I46" s="116"/>
      <c r="J46" s="116"/>
      <c r="K46" s="115">
        <v>8.5</v>
      </c>
      <c r="L46" s="115" t="s">
        <v>12</v>
      </c>
      <c r="M46" s="115" t="s">
        <v>12</v>
      </c>
      <c r="N46" s="115" t="s">
        <v>12</v>
      </c>
      <c r="O46" s="115" t="s">
        <v>12</v>
      </c>
      <c r="P46" s="115" t="s">
        <v>696</v>
      </c>
      <c r="Q46" s="116" t="s">
        <v>708</v>
      </c>
    </row>
    <row r="47" spans="1:17" x14ac:dyDescent="0.25">
      <c r="A47" s="57">
        <v>40</v>
      </c>
      <c r="B47" s="115" t="s">
        <v>756</v>
      </c>
      <c r="C47" s="115" t="s">
        <v>757</v>
      </c>
      <c r="D47" s="116" t="s">
        <v>460</v>
      </c>
      <c r="E47" s="115" t="s">
        <v>12</v>
      </c>
      <c r="F47" s="115">
        <v>2</v>
      </c>
      <c r="G47" s="115">
        <v>0</v>
      </c>
      <c r="H47" s="115">
        <v>1</v>
      </c>
      <c r="I47" s="116"/>
      <c r="J47" s="116"/>
      <c r="K47" s="115">
        <v>8.5</v>
      </c>
      <c r="L47" s="115" t="s">
        <v>12</v>
      </c>
      <c r="M47" s="115" t="s">
        <v>12</v>
      </c>
      <c r="N47" s="115" t="s">
        <v>12</v>
      </c>
      <c r="O47" s="115" t="s">
        <v>12</v>
      </c>
      <c r="P47" s="115" t="s">
        <v>696</v>
      </c>
      <c r="Q47" s="116" t="s">
        <v>708</v>
      </c>
    </row>
    <row r="48" spans="1:17" x14ac:dyDescent="0.25">
      <c r="A48" s="57">
        <v>41</v>
      </c>
      <c r="B48" s="115"/>
      <c r="C48" s="115" t="s">
        <v>758</v>
      </c>
      <c r="D48" s="116" t="s">
        <v>468</v>
      </c>
      <c r="E48" s="115" t="s">
        <v>12</v>
      </c>
      <c r="F48" s="115">
        <v>2</v>
      </c>
      <c r="G48" s="115">
        <v>0</v>
      </c>
      <c r="H48" s="115">
        <v>1</v>
      </c>
      <c r="I48" s="116"/>
      <c r="J48" s="116"/>
      <c r="K48" s="115">
        <v>8.5</v>
      </c>
      <c r="L48" s="115" t="s">
        <v>12</v>
      </c>
      <c r="M48" s="115" t="s">
        <v>12</v>
      </c>
      <c r="N48" s="115" t="s">
        <v>12</v>
      </c>
      <c r="O48" s="115" t="s">
        <v>12</v>
      </c>
      <c r="P48" s="115" t="s">
        <v>696</v>
      </c>
      <c r="Q48" s="116" t="s">
        <v>708</v>
      </c>
    </row>
    <row r="49" spans="1:17" x14ac:dyDescent="0.25">
      <c r="A49" s="57">
        <v>42</v>
      </c>
      <c r="B49" s="115"/>
      <c r="C49" s="115" t="s">
        <v>759</v>
      </c>
      <c r="D49" s="116" t="s">
        <v>497</v>
      </c>
      <c r="E49" s="115" t="s">
        <v>12</v>
      </c>
      <c r="F49" s="115">
        <v>2</v>
      </c>
      <c r="G49" s="115">
        <v>0</v>
      </c>
      <c r="H49" s="115">
        <v>1</v>
      </c>
      <c r="I49" s="116"/>
      <c r="J49" s="116"/>
      <c r="K49" s="115">
        <v>8.5</v>
      </c>
      <c r="L49" s="115" t="s">
        <v>12</v>
      </c>
      <c r="M49" s="115" t="s">
        <v>12</v>
      </c>
      <c r="N49" s="115" t="s">
        <v>12</v>
      </c>
      <c r="O49" s="115" t="s">
        <v>12</v>
      </c>
      <c r="P49" s="115" t="s">
        <v>696</v>
      </c>
      <c r="Q49" s="116" t="s">
        <v>708</v>
      </c>
    </row>
    <row r="50" spans="1:17" x14ac:dyDescent="0.25">
      <c r="A50" s="57">
        <v>43</v>
      </c>
      <c r="B50" s="115"/>
      <c r="C50" s="115" t="s">
        <v>760</v>
      </c>
      <c r="D50" s="116" t="s">
        <v>546</v>
      </c>
      <c r="E50" s="115" t="s">
        <v>12</v>
      </c>
      <c r="F50" s="115">
        <v>2</v>
      </c>
      <c r="G50" s="115">
        <v>0</v>
      </c>
      <c r="H50" s="115">
        <v>1</v>
      </c>
      <c r="I50" s="116"/>
      <c r="J50" s="116"/>
      <c r="K50" s="115">
        <v>8.5</v>
      </c>
      <c r="L50" s="115" t="s">
        <v>12</v>
      </c>
      <c r="M50" s="115" t="s">
        <v>12</v>
      </c>
      <c r="N50" s="115" t="s">
        <v>12</v>
      </c>
      <c r="O50" s="115" t="s">
        <v>12</v>
      </c>
      <c r="P50" s="115" t="s">
        <v>696</v>
      </c>
      <c r="Q50" s="116" t="s">
        <v>708</v>
      </c>
    </row>
    <row r="51" spans="1:17" x14ac:dyDescent="0.25">
      <c r="A51" s="57">
        <v>44</v>
      </c>
      <c r="B51" s="115"/>
      <c r="C51" s="115" t="s">
        <v>761</v>
      </c>
      <c r="D51" s="116" t="s">
        <v>762</v>
      </c>
      <c r="E51" s="115" t="s">
        <v>12</v>
      </c>
      <c r="F51" s="115">
        <v>2</v>
      </c>
      <c r="G51" s="115">
        <v>0</v>
      </c>
      <c r="H51" s="115">
        <v>1</v>
      </c>
      <c r="I51" s="116"/>
      <c r="J51" s="116"/>
      <c r="K51" s="115">
        <v>8.5</v>
      </c>
      <c r="L51" s="115" t="s">
        <v>12</v>
      </c>
      <c r="M51" s="115" t="s">
        <v>12</v>
      </c>
      <c r="N51" s="115" t="s">
        <v>12</v>
      </c>
      <c r="O51" s="115" t="s">
        <v>12</v>
      </c>
      <c r="P51" s="115" t="s">
        <v>696</v>
      </c>
      <c r="Q51" s="116" t="s">
        <v>708</v>
      </c>
    </row>
    <row r="52" spans="1:17" x14ac:dyDescent="0.25">
      <c r="A52" s="57">
        <v>45</v>
      </c>
      <c r="B52" s="115"/>
      <c r="C52" s="115" t="s">
        <v>763</v>
      </c>
      <c r="D52" s="116" t="s">
        <v>764</v>
      </c>
      <c r="E52" s="115" t="s">
        <v>12</v>
      </c>
      <c r="F52" s="115">
        <v>2</v>
      </c>
      <c r="G52" s="115">
        <v>0</v>
      </c>
      <c r="H52" s="115">
        <v>1</v>
      </c>
      <c r="I52" s="116"/>
      <c r="J52" s="116"/>
      <c r="K52" s="115">
        <v>8.5</v>
      </c>
      <c r="L52" s="115" t="s">
        <v>12</v>
      </c>
      <c r="M52" s="115" t="s">
        <v>12</v>
      </c>
      <c r="N52" s="115" t="s">
        <v>12</v>
      </c>
      <c r="O52" s="115" t="s">
        <v>12</v>
      </c>
      <c r="P52" s="115" t="s">
        <v>696</v>
      </c>
      <c r="Q52" s="116" t="s">
        <v>708</v>
      </c>
    </row>
    <row r="53" spans="1:17" x14ac:dyDescent="0.25">
      <c r="A53" s="57">
        <v>46</v>
      </c>
      <c r="B53" s="115"/>
      <c r="C53" s="115" t="s">
        <v>765</v>
      </c>
      <c r="D53" s="116" t="s">
        <v>481</v>
      </c>
      <c r="E53" s="115" t="s">
        <v>12</v>
      </c>
      <c r="F53" s="115">
        <v>2</v>
      </c>
      <c r="G53" s="115">
        <v>0</v>
      </c>
      <c r="H53" s="115">
        <v>1</v>
      </c>
      <c r="I53" s="116"/>
      <c r="J53" s="116"/>
      <c r="K53" s="115">
        <v>8.5</v>
      </c>
      <c r="L53" s="115" t="s">
        <v>12</v>
      </c>
      <c r="M53" s="115" t="s">
        <v>12</v>
      </c>
      <c r="N53" s="115" t="s">
        <v>12</v>
      </c>
      <c r="O53" s="115" t="s">
        <v>12</v>
      </c>
      <c r="P53" s="115" t="s">
        <v>696</v>
      </c>
      <c r="Q53" s="116" t="s">
        <v>708</v>
      </c>
    </row>
    <row r="54" spans="1:17" x14ac:dyDescent="0.25">
      <c r="A54" s="57">
        <v>47</v>
      </c>
      <c r="B54" s="115"/>
      <c r="C54" s="115" t="s">
        <v>766</v>
      </c>
      <c r="D54" s="116" t="s">
        <v>515</v>
      </c>
      <c r="E54" s="115" t="s">
        <v>12</v>
      </c>
      <c r="F54" s="115">
        <v>2</v>
      </c>
      <c r="G54" s="115">
        <v>0</v>
      </c>
      <c r="H54" s="115">
        <v>1</v>
      </c>
      <c r="I54" s="116"/>
      <c r="J54" s="116"/>
      <c r="K54" s="115">
        <v>8.5</v>
      </c>
      <c r="L54" s="115" t="s">
        <v>12</v>
      </c>
      <c r="M54" s="115" t="s">
        <v>12</v>
      </c>
      <c r="N54" s="115" t="s">
        <v>12</v>
      </c>
      <c r="O54" s="115" t="s">
        <v>12</v>
      </c>
      <c r="P54" s="115" t="s">
        <v>696</v>
      </c>
      <c r="Q54" s="116" t="s">
        <v>708</v>
      </c>
    </row>
    <row r="55" spans="1:17" x14ac:dyDescent="0.25">
      <c r="A55" s="57">
        <v>48</v>
      </c>
      <c r="B55" s="115"/>
      <c r="C55" s="115" t="s">
        <v>767</v>
      </c>
      <c r="D55" s="116" t="s">
        <v>489</v>
      </c>
      <c r="E55" s="115" t="s">
        <v>12</v>
      </c>
      <c r="F55" s="115">
        <v>2</v>
      </c>
      <c r="G55" s="115">
        <v>0</v>
      </c>
      <c r="H55" s="115">
        <v>1</v>
      </c>
      <c r="I55" s="116"/>
      <c r="J55" s="116"/>
      <c r="K55" s="115">
        <v>8.5</v>
      </c>
      <c r="L55" s="115" t="s">
        <v>12</v>
      </c>
      <c r="M55" s="115" t="s">
        <v>12</v>
      </c>
      <c r="N55" s="115" t="s">
        <v>12</v>
      </c>
      <c r="O55" s="115" t="s">
        <v>12</v>
      </c>
      <c r="P55" s="115" t="s">
        <v>696</v>
      </c>
      <c r="Q55" s="116" t="s">
        <v>708</v>
      </c>
    </row>
    <row r="56" spans="1:17" x14ac:dyDescent="0.25">
      <c r="A56" s="57">
        <v>49</v>
      </c>
      <c r="B56" s="115"/>
      <c r="C56" s="115" t="s">
        <v>768</v>
      </c>
      <c r="D56" s="116" t="s">
        <v>470</v>
      </c>
      <c r="E56" s="115" t="s">
        <v>12</v>
      </c>
      <c r="F56" s="115">
        <v>2</v>
      </c>
      <c r="G56" s="115">
        <v>0</v>
      </c>
      <c r="H56" s="115">
        <v>1</v>
      </c>
      <c r="I56" s="116"/>
      <c r="J56" s="116"/>
      <c r="K56" s="115">
        <v>8.5</v>
      </c>
      <c r="L56" s="115" t="s">
        <v>12</v>
      </c>
      <c r="M56" s="115" t="s">
        <v>12</v>
      </c>
      <c r="N56" s="115" t="s">
        <v>12</v>
      </c>
      <c r="O56" s="115" t="s">
        <v>12</v>
      </c>
      <c r="P56" s="115" t="s">
        <v>696</v>
      </c>
      <c r="Q56" s="116" t="s">
        <v>708</v>
      </c>
    </row>
    <row r="57" spans="1:17" x14ac:dyDescent="0.25">
      <c r="A57" s="57">
        <v>50</v>
      </c>
      <c r="B57" s="115" t="s">
        <v>769</v>
      </c>
      <c r="C57" s="115" t="s">
        <v>770</v>
      </c>
      <c r="D57" s="116" t="s">
        <v>438</v>
      </c>
      <c r="E57" s="115" t="s">
        <v>12</v>
      </c>
      <c r="F57" s="115">
        <v>2</v>
      </c>
      <c r="G57" s="115">
        <v>0</v>
      </c>
      <c r="H57" s="115">
        <v>1</v>
      </c>
      <c r="I57" s="116"/>
      <c r="J57" s="116"/>
      <c r="K57" s="115">
        <v>8.5</v>
      </c>
      <c r="L57" s="115" t="s">
        <v>12</v>
      </c>
      <c r="M57" s="115" t="s">
        <v>12</v>
      </c>
      <c r="N57" s="115" t="s">
        <v>12</v>
      </c>
      <c r="O57" s="115" t="s">
        <v>12</v>
      </c>
      <c r="P57" s="115" t="s">
        <v>696</v>
      </c>
      <c r="Q57" s="116" t="s">
        <v>708</v>
      </c>
    </row>
    <row r="58" spans="1:17" x14ac:dyDescent="0.25">
      <c r="A58" s="57">
        <v>51</v>
      </c>
      <c r="B58" s="115"/>
      <c r="C58" s="115" t="s">
        <v>771</v>
      </c>
      <c r="D58" s="116" t="s">
        <v>510</v>
      </c>
      <c r="E58" s="115" t="s">
        <v>12</v>
      </c>
      <c r="F58" s="115">
        <v>2</v>
      </c>
      <c r="G58" s="115">
        <v>0</v>
      </c>
      <c r="H58" s="115">
        <v>1</v>
      </c>
      <c r="I58" s="116"/>
      <c r="J58" s="116"/>
      <c r="K58" s="115">
        <v>8.5</v>
      </c>
      <c r="L58" s="115" t="s">
        <v>12</v>
      </c>
      <c r="M58" s="115" t="s">
        <v>12</v>
      </c>
      <c r="N58" s="115" t="s">
        <v>12</v>
      </c>
      <c r="O58" s="115" t="s">
        <v>12</v>
      </c>
      <c r="P58" s="115" t="s">
        <v>696</v>
      </c>
      <c r="Q58" s="116" t="s">
        <v>708</v>
      </c>
    </row>
    <row r="59" spans="1:17" x14ac:dyDescent="0.25">
      <c r="A59" s="57">
        <v>52</v>
      </c>
      <c r="B59" s="115"/>
      <c r="C59" s="115" t="s">
        <v>772</v>
      </c>
      <c r="D59" s="116" t="s">
        <v>472</v>
      </c>
      <c r="E59" s="115" t="s">
        <v>12</v>
      </c>
      <c r="F59" s="115">
        <v>2</v>
      </c>
      <c r="G59" s="115">
        <v>0</v>
      </c>
      <c r="H59" s="115">
        <v>1</v>
      </c>
      <c r="I59" s="116"/>
      <c r="J59" s="116"/>
      <c r="K59" s="115">
        <v>8.5</v>
      </c>
      <c r="L59" s="115" t="s">
        <v>12</v>
      </c>
      <c r="M59" s="115" t="s">
        <v>12</v>
      </c>
      <c r="N59" s="115" t="s">
        <v>12</v>
      </c>
      <c r="O59" s="115" t="s">
        <v>12</v>
      </c>
      <c r="P59" s="115" t="s">
        <v>696</v>
      </c>
      <c r="Q59" s="116" t="s">
        <v>708</v>
      </c>
    </row>
    <row r="60" spans="1:17" x14ac:dyDescent="0.25">
      <c r="A60" s="57">
        <v>53</v>
      </c>
      <c r="B60" s="115"/>
      <c r="C60" s="115" t="s">
        <v>773</v>
      </c>
      <c r="D60" s="116" t="s">
        <v>482</v>
      </c>
      <c r="E60" s="115" t="s">
        <v>12</v>
      </c>
      <c r="F60" s="115">
        <v>2</v>
      </c>
      <c r="G60" s="115">
        <v>0</v>
      </c>
      <c r="H60" s="115">
        <v>1</v>
      </c>
      <c r="I60" s="116"/>
      <c r="J60" s="116"/>
      <c r="K60" s="115">
        <v>8.5</v>
      </c>
      <c r="L60" s="115" t="s">
        <v>12</v>
      </c>
      <c r="M60" s="115" t="s">
        <v>12</v>
      </c>
      <c r="N60" s="115" t="s">
        <v>12</v>
      </c>
      <c r="O60" s="115" t="s">
        <v>12</v>
      </c>
      <c r="P60" s="115" t="s">
        <v>696</v>
      </c>
      <c r="Q60" s="116" t="s">
        <v>708</v>
      </c>
    </row>
    <row r="61" spans="1:17" x14ac:dyDescent="0.25">
      <c r="A61" s="57">
        <v>54</v>
      </c>
      <c r="B61" s="115"/>
      <c r="C61" s="115" t="s">
        <v>774</v>
      </c>
      <c r="D61" s="116" t="s">
        <v>775</v>
      </c>
      <c r="E61" s="115" t="s">
        <v>12</v>
      </c>
      <c r="F61" s="115">
        <v>2</v>
      </c>
      <c r="G61" s="115">
        <v>0</v>
      </c>
      <c r="H61" s="115">
        <v>1</v>
      </c>
      <c r="I61" s="116"/>
      <c r="J61" s="116"/>
      <c r="K61" s="115">
        <v>8.5</v>
      </c>
      <c r="L61" s="115" t="s">
        <v>12</v>
      </c>
      <c r="M61" s="115" t="s">
        <v>12</v>
      </c>
      <c r="N61" s="115" t="s">
        <v>12</v>
      </c>
      <c r="O61" s="115" t="s">
        <v>12</v>
      </c>
      <c r="P61" s="115" t="s">
        <v>696</v>
      </c>
      <c r="Q61" s="116" t="s">
        <v>708</v>
      </c>
    </row>
    <row r="62" spans="1:17" x14ac:dyDescent="0.25">
      <c r="A62" s="57">
        <v>55</v>
      </c>
      <c r="B62" s="115"/>
      <c r="C62" s="115" t="s">
        <v>776</v>
      </c>
      <c r="D62" s="116" t="s">
        <v>777</v>
      </c>
      <c r="E62" s="115" t="s">
        <v>12</v>
      </c>
      <c r="F62" s="115">
        <v>2</v>
      </c>
      <c r="G62" s="115">
        <v>0</v>
      </c>
      <c r="H62" s="115">
        <v>1</v>
      </c>
      <c r="I62" s="116"/>
      <c r="J62" s="116"/>
      <c r="K62" s="115">
        <v>8.5</v>
      </c>
      <c r="L62" s="115" t="s">
        <v>12</v>
      </c>
      <c r="M62" s="115" t="s">
        <v>12</v>
      </c>
      <c r="N62" s="115" t="s">
        <v>12</v>
      </c>
      <c r="O62" s="115" t="s">
        <v>12</v>
      </c>
      <c r="P62" s="115" t="s">
        <v>696</v>
      </c>
      <c r="Q62" s="116" t="s">
        <v>708</v>
      </c>
    </row>
    <row r="63" spans="1:17" x14ac:dyDescent="0.25">
      <c r="A63" s="57">
        <v>56</v>
      </c>
      <c r="B63" s="115"/>
      <c r="C63" s="115" t="s">
        <v>778</v>
      </c>
      <c r="D63" s="116" t="s">
        <v>779</v>
      </c>
      <c r="E63" s="115" t="s">
        <v>12</v>
      </c>
      <c r="F63" s="115">
        <v>2</v>
      </c>
      <c r="G63" s="115">
        <v>0</v>
      </c>
      <c r="H63" s="115">
        <v>1</v>
      </c>
      <c r="I63" s="116"/>
      <c r="J63" s="116"/>
      <c r="K63" s="115">
        <v>8.5</v>
      </c>
      <c r="L63" s="115" t="s">
        <v>12</v>
      </c>
      <c r="M63" s="115" t="s">
        <v>12</v>
      </c>
      <c r="N63" s="115" t="s">
        <v>12</v>
      </c>
      <c r="O63" s="115" t="s">
        <v>12</v>
      </c>
      <c r="P63" s="115" t="s">
        <v>696</v>
      </c>
      <c r="Q63" s="116" t="s">
        <v>708</v>
      </c>
    </row>
    <row r="64" spans="1:17" x14ac:dyDescent="0.25">
      <c r="A64" s="57">
        <v>57</v>
      </c>
      <c r="B64" s="115"/>
      <c r="C64" s="115" t="s">
        <v>780</v>
      </c>
      <c r="D64" s="116" t="s">
        <v>437</v>
      </c>
      <c r="E64" s="115" t="s">
        <v>12</v>
      </c>
      <c r="F64" s="115">
        <v>2</v>
      </c>
      <c r="G64" s="115">
        <v>0</v>
      </c>
      <c r="H64" s="115">
        <v>1</v>
      </c>
      <c r="I64" s="116"/>
      <c r="J64" s="116"/>
      <c r="K64" s="115">
        <v>8.5</v>
      </c>
      <c r="L64" s="115" t="s">
        <v>12</v>
      </c>
      <c r="M64" s="115" t="s">
        <v>12</v>
      </c>
      <c r="N64" s="115" t="s">
        <v>12</v>
      </c>
      <c r="O64" s="115" t="s">
        <v>12</v>
      </c>
      <c r="P64" s="115" t="s">
        <v>696</v>
      </c>
      <c r="Q64" s="116" t="s">
        <v>708</v>
      </c>
    </row>
    <row r="65" spans="1:17" x14ac:dyDescent="0.25">
      <c r="A65" s="57">
        <v>58</v>
      </c>
      <c r="B65" s="115"/>
      <c r="C65" s="115" t="s">
        <v>781</v>
      </c>
      <c r="D65" s="116" t="s">
        <v>490</v>
      </c>
      <c r="E65" s="115" t="s">
        <v>12</v>
      </c>
      <c r="F65" s="115">
        <v>2</v>
      </c>
      <c r="G65" s="115">
        <v>0</v>
      </c>
      <c r="H65" s="115">
        <v>1</v>
      </c>
      <c r="I65" s="116"/>
      <c r="J65" s="116"/>
      <c r="K65" s="115">
        <v>8.5</v>
      </c>
      <c r="L65" s="115" t="s">
        <v>12</v>
      </c>
      <c r="M65" s="115" t="s">
        <v>12</v>
      </c>
      <c r="N65" s="115" t="s">
        <v>12</v>
      </c>
      <c r="O65" s="115" t="s">
        <v>12</v>
      </c>
      <c r="P65" s="115" t="s">
        <v>696</v>
      </c>
      <c r="Q65" s="116" t="s">
        <v>708</v>
      </c>
    </row>
    <row r="66" spans="1:17" x14ac:dyDescent="0.25">
      <c r="A66" s="57">
        <v>59</v>
      </c>
      <c r="B66" s="115" t="s">
        <v>782</v>
      </c>
      <c r="C66" s="115" t="s">
        <v>783</v>
      </c>
      <c r="D66" s="116" t="s">
        <v>106</v>
      </c>
      <c r="E66" s="115" t="s">
        <v>12</v>
      </c>
      <c r="F66" s="115">
        <v>1</v>
      </c>
      <c r="G66" s="115">
        <v>0</v>
      </c>
      <c r="H66" s="115">
        <v>0</v>
      </c>
      <c r="I66" s="116"/>
      <c r="J66" s="116"/>
      <c r="K66" s="115" t="s">
        <v>784</v>
      </c>
      <c r="L66" s="115" t="s">
        <v>12</v>
      </c>
      <c r="M66" s="115" t="s">
        <v>12</v>
      </c>
      <c r="N66" s="115" t="s">
        <v>12</v>
      </c>
      <c r="O66" s="115" t="s">
        <v>12</v>
      </c>
      <c r="P66" s="115" t="s">
        <v>696</v>
      </c>
      <c r="Q66" s="116" t="s">
        <v>708</v>
      </c>
    </row>
    <row r="67" spans="1:17" x14ac:dyDescent="0.25">
      <c r="A67" s="57">
        <v>60</v>
      </c>
      <c r="B67" s="115"/>
      <c r="C67" s="115" t="s">
        <v>785</v>
      </c>
      <c r="D67" s="116" t="s">
        <v>786</v>
      </c>
      <c r="E67" s="115" t="s">
        <v>12</v>
      </c>
      <c r="F67" s="115">
        <v>0</v>
      </c>
      <c r="G67" s="115">
        <v>0</v>
      </c>
      <c r="H67" s="115">
        <v>3</v>
      </c>
      <c r="I67" s="116"/>
      <c r="J67" s="116"/>
      <c r="K67" s="115">
        <v>8.5</v>
      </c>
      <c r="L67" s="115" t="s">
        <v>12</v>
      </c>
      <c r="M67" s="115" t="s">
        <v>12</v>
      </c>
      <c r="N67" s="115" t="s">
        <v>12</v>
      </c>
      <c r="O67" s="115" t="s">
        <v>12</v>
      </c>
      <c r="P67" s="115" t="s">
        <v>696</v>
      </c>
      <c r="Q67" s="116" t="s">
        <v>708</v>
      </c>
    </row>
    <row r="68" spans="1:17" x14ac:dyDescent="0.25">
      <c r="A68" s="57">
        <v>61</v>
      </c>
      <c r="B68" s="115"/>
      <c r="C68" s="115" t="s">
        <v>787</v>
      </c>
      <c r="D68" s="116" t="s">
        <v>788</v>
      </c>
      <c r="E68" s="115" t="s">
        <v>12</v>
      </c>
      <c r="F68" s="115">
        <v>0</v>
      </c>
      <c r="G68" s="115">
        <v>0</v>
      </c>
      <c r="H68" s="115">
        <v>6</v>
      </c>
      <c r="I68" s="116"/>
      <c r="J68" s="116"/>
      <c r="K68" s="115">
        <v>17</v>
      </c>
      <c r="L68" s="115" t="s">
        <v>12</v>
      </c>
      <c r="M68" s="115" t="s">
        <v>12</v>
      </c>
      <c r="N68" s="115" t="s">
        <v>12</v>
      </c>
      <c r="O68" s="115" t="s">
        <v>12</v>
      </c>
      <c r="P68" s="115" t="s">
        <v>696</v>
      </c>
      <c r="Q68" s="116" t="s">
        <v>708</v>
      </c>
    </row>
  </sheetData>
  <mergeCells count="10">
    <mergeCell ref="K5:K6"/>
    <mergeCell ref="L5:O5"/>
    <mergeCell ref="P5:P6"/>
    <mergeCell ref="Q5:Q6"/>
    <mergeCell ref="A5:A6"/>
    <mergeCell ref="B5:B6"/>
    <mergeCell ref="C5:C6"/>
    <mergeCell ref="D5:D6"/>
    <mergeCell ref="E5:E6"/>
    <mergeCell ref="F5:J5"/>
  </mergeCells>
  <phoneticPr fontId="31" type="noConversion"/>
  <dataValidations count="1">
    <dataValidation type="list" allowBlank="1" showInputMessage="1" showErrorMessage="1" sqref="L8:O25 E8:E25">
      <formula1>$E$2:$E$3</formula1>
    </dataValidation>
  </dataValidations>
  <hyperlinks>
    <hyperlink ref="R1" location="'Daftar Tabel'!A1" display="&lt;&lt;&lt; Daftar Tabel"/>
  </hyperlink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0" zoomScaleNormal="80" workbookViewId="0">
      <pane xSplit="1" ySplit="4" topLeftCell="B5" activePane="bottomRight" state="frozen"/>
      <selection activeCell="L1" sqref="L1"/>
      <selection pane="topRight" activeCell="L1" sqref="L1"/>
      <selection pane="bottomLeft" activeCell="L1" sqref="L1"/>
      <selection pane="bottomRight" activeCell="G5" sqref="G5"/>
    </sheetView>
  </sheetViews>
  <sheetFormatPr defaultColWidth="8.85546875" defaultRowHeight="15" x14ac:dyDescent="0.25"/>
  <cols>
    <col min="1" max="1" width="5.5703125" style="3" customWidth="1"/>
    <col min="2" max="2" width="26.28515625" style="3" customWidth="1"/>
    <col min="3" max="3" width="19.7109375" style="3" customWidth="1"/>
    <col min="4" max="4" width="16.28515625" style="3" customWidth="1"/>
    <col min="5" max="5" width="14.42578125" style="3" customWidth="1"/>
    <col min="6" max="6" width="12.7109375" style="3" customWidth="1"/>
    <col min="7" max="7" width="14.5703125" style="3" bestFit="1" customWidth="1"/>
    <col min="8" max="16384" width="8.85546875" style="3"/>
  </cols>
  <sheetData>
    <row r="1" spans="1:7" x14ac:dyDescent="0.25">
      <c r="A1" s="37" t="s">
        <v>207</v>
      </c>
      <c r="G1" s="20" t="s">
        <v>11</v>
      </c>
    </row>
    <row r="2" spans="1:7" x14ac:dyDescent="0.25">
      <c r="A2" s="37"/>
    </row>
    <row r="3" spans="1:7" ht="39.6" customHeight="1" x14ac:dyDescent="0.25">
      <c r="A3" s="40" t="s">
        <v>13</v>
      </c>
      <c r="B3" s="58" t="s">
        <v>110</v>
      </c>
      <c r="C3" s="58" t="s">
        <v>35</v>
      </c>
      <c r="D3" s="40" t="s">
        <v>111</v>
      </c>
      <c r="E3" s="40" t="s">
        <v>112</v>
      </c>
      <c r="F3" s="40" t="s">
        <v>113</v>
      </c>
    </row>
    <row r="4" spans="1:7" x14ac:dyDescent="0.25">
      <c r="A4" s="22">
        <v>1</v>
      </c>
      <c r="B4" s="22">
        <v>2</v>
      </c>
      <c r="C4" s="22">
        <v>3</v>
      </c>
      <c r="D4" s="22">
        <v>4</v>
      </c>
      <c r="E4" s="22">
        <v>5</v>
      </c>
      <c r="F4" s="22">
        <v>6</v>
      </c>
    </row>
    <row r="5" spans="1:7" ht="102" x14ac:dyDescent="0.25">
      <c r="A5" s="30">
        <v>1</v>
      </c>
      <c r="B5" s="33" t="s">
        <v>789</v>
      </c>
      <c r="C5" s="34" t="s">
        <v>790</v>
      </c>
      <c r="D5" s="25" t="s">
        <v>447</v>
      </c>
      <c r="E5" s="25" t="s">
        <v>791</v>
      </c>
      <c r="F5" s="90">
        <v>2018</v>
      </c>
    </row>
    <row r="6" spans="1:7" ht="63.75" x14ac:dyDescent="0.25">
      <c r="A6" s="30">
        <v>2</v>
      </c>
      <c r="B6" s="33" t="s">
        <v>792</v>
      </c>
      <c r="C6" s="34" t="s">
        <v>793</v>
      </c>
      <c r="D6" s="25" t="s">
        <v>546</v>
      </c>
      <c r="E6" s="25" t="s">
        <v>791</v>
      </c>
      <c r="F6" s="90">
        <v>2018</v>
      </c>
    </row>
    <row r="7" spans="1:7" ht="102" x14ac:dyDescent="0.25">
      <c r="A7" s="30">
        <v>3</v>
      </c>
      <c r="B7" s="33" t="s">
        <v>794</v>
      </c>
      <c r="C7" s="34" t="s">
        <v>793</v>
      </c>
      <c r="D7" s="25" t="s">
        <v>728</v>
      </c>
      <c r="E7" s="25" t="s">
        <v>795</v>
      </c>
      <c r="F7" s="90">
        <v>2018</v>
      </c>
    </row>
    <row r="8" spans="1:7" ht="63.75" x14ac:dyDescent="0.25">
      <c r="A8" s="30">
        <v>4</v>
      </c>
      <c r="B8" s="33" t="s">
        <v>796</v>
      </c>
      <c r="C8" s="34" t="s">
        <v>793</v>
      </c>
      <c r="D8" s="25" t="s">
        <v>728</v>
      </c>
      <c r="E8" s="25" t="s">
        <v>795</v>
      </c>
      <c r="F8" s="90">
        <v>2018</v>
      </c>
    </row>
    <row r="9" spans="1:7" ht="51" x14ac:dyDescent="0.25">
      <c r="A9" s="30">
        <v>5</v>
      </c>
      <c r="B9" s="33" t="s">
        <v>797</v>
      </c>
      <c r="C9" s="34" t="s">
        <v>793</v>
      </c>
      <c r="D9" s="25" t="s">
        <v>798</v>
      </c>
      <c r="E9" s="25" t="s">
        <v>795</v>
      </c>
      <c r="F9" s="90">
        <v>2018</v>
      </c>
    </row>
    <row r="10" spans="1:7" ht="51" x14ac:dyDescent="0.25">
      <c r="A10" s="30">
        <v>6</v>
      </c>
      <c r="B10" s="33" t="s">
        <v>789</v>
      </c>
      <c r="C10" s="34" t="s">
        <v>790</v>
      </c>
      <c r="D10" s="25" t="s">
        <v>447</v>
      </c>
      <c r="E10" s="25" t="s">
        <v>791</v>
      </c>
      <c r="F10" s="90">
        <v>2018</v>
      </c>
    </row>
    <row r="11" spans="1:7" ht="63.75" x14ac:dyDescent="0.25">
      <c r="A11" s="30">
        <v>7</v>
      </c>
      <c r="B11" s="33" t="s">
        <v>799</v>
      </c>
      <c r="C11" s="34" t="s">
        <v>793</v>
      </c>
      <c r="D11" s="25" t="s">
        <v>800</v>
      </c>
      <c r="E11" s="25" t="s">
        <v>795</v>
      </c>
      <c r="F11" s="90">
        <v>2019</v>
      </c>
    </row>
    <row r="12" spans="1:7" ht="38.25" x14ac:dyDescent="0.25">
      <c r="A12" s="30">
        <v>8</v>
      </c>
      <c r="B12" s="33" t="s">
        <v>801</v>
      </c>
      <c r="C12" s="34" t="s">
        <v>802</v>
      </c>
      <c r="D12" s="25" t="s">
        <v>446</v>
      </c>
      <c r="E12" s="25" t="s">
        <v>791</v>
      </c>
      <c r="F12" s="90">
        <v>2020</v>
      </c>
    </row>
    <row r="13" spans="1:7" ht="51" x14ac:dyDescent="0.25">
      <c r="A13" s="30">
        <v>9</v>
      </c>
      <c r="B13" s="33" t="s">
        <v>803</v>
      </c>
      <c r="C13" s="34" t="s">
        <v>802</v>
      </c>
      <c r="D13" s="25" t="s">
        <v>546</v>
      </c>
      <c r="E13" s="25" t="s">
        <v>791</v>
      </c>
      <c r="F13" s="90">
        <v>2020</v>
      </c>
    </row>
    <row r="14" spans="1:7" ht="38.25" x14ac:dyDescent="0.25">
      <c r="A14" s="30">
        <v>10</v>
      </c>
      <c r="B14" s="33" t="s">
        <v>804</v>
      </c>
      <c r="C14" s="34" t="s">
        <v>805</v>
      </c>
      <c r="D14" s="25" t="s">
        <v>461</v>
      </c>
      <c r="E14" s="25" t="s">
        <v>806</v>
      </c>
      <c r="F14" s="90">
        <v>2020</v>
      </c>
    </row>
    <row r="15" spans="1:7" ht="63.75" x14ac:dyDescent="0.25">
      <c r="A15" s="30">
        <v>11</v>
      </c>
      <c r="B15" s="33" t="s">
        <v>807</v>
      </c>
      <c r="C15" s="34" t="s">
        <v>793</v>
      </c>
      <c r="D15" s="25" t="s">
        <v>728</v>
      </c>
      <c r="E15" s="25" t="s">
        <v>795</v>
      </c>
      <c r="F15" s="90">
        <v>2020</v>
      </c>
    </row>
    <row r="16" spans="1:7" ht="63.75" x14ac:dyDescent="0.25">
      <c r="A16" s="30">
        <v>12</v>
      </c>
      <c r="B16" s="33" t="s">
        <v>808</v>
      </c>
      <c r="C16" s="34" t="s">
        <v>793</v>
      </c>
      <c r="D16" s="25" t="s">
        <v>798</v>
      </c>
      <c r="E16" s="25" t="s">
        <v>795</v>
      </c>
      <c r="F16" s="90">
        <v>2020</v>
      </c>
    </row>
    <row r="17" spans="1:6" ht="38.25" x14ac:dyDescent="0.25">
      <c r="A17" s="30">
        <v>13</v>
      </c>
      <c r="B17" s="33" t="s">
        <v>809</v>
      </c>
      <c r="C17" s="34" t="s">
        <v>793</v>
      </c>
      <c r="D17" s="25" t="s">
        <v>728</v>
      </c>
      <c r="E17" s="25" t="s">
        <v>795</v>
      </c>
      <c r="F17" s="90">
        <v>2020</v>
      </c>
    </row>
    <row r="18" spans="1:6" ht="51" x14ac:dyDescent="0.25">
      <c r="A18" s="30">
        <v>14</v>
      </c>
      <c r="B18" s="33" t="s">
        <v>810</v>
      </c>
      <c r="C18" s="34" t="s">
        <v>793</v>
      </c>
      <c r="D18" s="25" t="s">
        <v>728</v>
      </c>
      <c r="E18" s="25" t="s">
        <v>795</v>
      </c>
      <c r="F18" s="90">
        <v>2020</v>
      </c>
    </row>
    <row r="19" spans="1:6" ht="51" x14ac:dyDescent="0.25">
      <c r="A19" s="30">
        <v>15</v>
      </c>
      <c r="B19" s="33" t="s">
        <v>811</v>
      </c>
      <c r="C19" s="34" t="s">
        <v>793</v>
      </c>
      <c r="D19" s="25" t="s">
        <v>728</v>
      </c>
      <c r="E19" s="25" t="s">
        <v>795</v>
      </c>
      <c r="F19" s="90">
        <v>2020</v>
      </c>
    </row>
  </sheetData>
  <hyperlinks>
    <hyperlink ref="G1" location="'Daftar Tabel'!A1" display="&lt;&lt;&lt; Daftar Tabel"/>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I8" sqref="I8"/>
    </sheetView>
  </sheetViews>
  <sheetFormatPr defaultColWidth="8.85546875" defaultRowHeight="15" x14ac:dyDescent="0.25"/>
  <cols>
    <col min="1" max="1" width="5.5703125" style="3" customWidth="1"/>
    <col min="2" max="2" width="35.140625" style="3" customWidth="1"/>
    <col min="3" max="6" width="9.7109375" style="3" customWidth="1"/>
    <col min="7" max="7" width="31" style="3" bestFit="1" customWidth="1"/>
    <col min="8" max="8" width="14.5703125" style="3" bestFit="1" customWidth="1"/>
    <col min="9" max="16384" width="8.85546875" style="3"/>
  </cols>
  <sheetData>
    <row r="1" spans="1:8" x14ac:dyDescent="0.25">
      <c r="A1" s="37" t="s">
        <v>114</v>
      </c>
      <c r="H1" s="20" t="s">
        <v>11</v>
      </c>
    </row>
    <row r="2" spans="1:8" x14ac:dyDescent="0.25">
      <c r="A2" s="37"/>
    </row>
    <row r="3" spans="1:8" ht="33.6" customHeight="1" x14ac:dyDescent="0.25">
      <c r="A3" s="180" t="s">
        <v>13</v>
      </c>
      <c r="B3" s="180" t="s">
        <v>115</v>
      </c>
      <c r="C3" s="184" t="s">
        <v>116</v>
      </c>
      <c r="D3" s="185"/>
      <c r="E3" s="185"/>
      <c r="F3" s="186"/>
      <c r="G3" s="180" t="s">
        <v>117</v>
      </c>
    </row>
    <row r="4" spans="1:8" ht="21.95" customHeight="1" x14ac:dyDescent="0.25">
      <c r="A4" s="181"/>
      <c r="B4" s="181"/>
      <c r="C4" s="58" t="s">
        <v>118</v>
      </c>
      <c r="D4" s="40" t="s">
        <v>119</v>
      </c>
      <c r="E4" s="40" t="s">
        <v>120</v>
      </c>
      <c r="F4" s="40" t="s">
        <v>121</v>
      </c>
      <c r="G4" s="181"/>
    </row>
    <row r="5" spans="1:8" x14ac:dyDescent="0.25">
      <c r="A5" s="22">
        <v>1</v>
      </c>
      <c r="B5" s="22">
        <v>2</v>
      </c>
      <c r="C5" s="22">
        <v>3</v>
      </c>
      <c r="D5" s="22">
        <v>4</v>
      </c>
      <c r="E5" s="22">
        <v>5</v>
      </c>
      <c r="F5" s="22">
        <v>6</v>
      </c>
      <c r="G5" s="22">
        <v>7</v>
      </c>
    </row>
    <row r="6" spans="1:8" ht="51" x14ac:dyDescent="0.25">
      <c r="A6" s="30">
        <v>1</v>
      </c>
      <c r="B6" s="41" t="s">
        <v>122</v>
      </c>
      <c r="C6" s="85">
        <v>43.77</v>
      </c>
      <c r="D6" s="85">
        <v>47.5</v>
      </c>
      <c r="E6" s="85">
        <v>8.33</v>
      </c>
      <c r="F6" s="85">
        <v>0.4</v>
      </c>
      <c r="G6" s="34" t="s">
        <v>812</v>
      </c>
    </row>
    <row r="7" spans="1:8" ht="76.5" x14ac:dyDescent="0.25">
      <c r="A7" s="30">
        <v>2</v>
      </c>
      <c r="B7" s="41" t="s">
        <v>123</v>
      </c>
      <c r="C7" s="85">
        <v>41.34</v>
      </c>
      <c r="D7" s="85">
        <v>48.43</v>
      </c>
      <c r="E7" s="85">
        <v>9.06</v>
      </c>
      <c r="F7" s="85">
        <v>1.17</v>
      </c>
      <c r="G7" s="34" t="s">
        <v>813</v>
      </c>
    </row>
    <row r="8" spans="1:8" ht="84.75" customHeight="1" x14ac:dyDescent="0.25">
      <c r="A8" s="30">
        <v>3</v>
      </c>
      <c r="B8" s="41" t="s">
        <v>124</v>
      </c>
      <c r="C8" s="85">
        <v>26.56</v>
      </c>
      <c r="D8" s="85">
        <v>54.99</v>
      </c>
      <c r="E8" s="85">
        <v>15.38</v>
      </c>
      <c r="F8" s="85">
        <v>3.07</v>
      </c>
      <c r="G8" s="34" t="s">
        <v>814</v>
      </c>
    </row>
    <row r="9" spans="1:8" ht="70.5" customHeight="1" x14ac:dyDescent="0.25">
      <c r="A9" s="30">
        <v>4</v>
      </c>
      <c r="B9" s="41" t="s">
        <v>125</v>
      </c>
      <c r="C9" s="85">
        <v>30.97</v>
      </c>
      <c r="D9" s="85">
        <v>55.2</v>
      </c>
      <c r="E9" s="85">
        <v>12.1</v>
      </c>
      <c r="F9" s="85">
        <v>1.73</v>
      </c>
      <c r="G9" s="34" t="s">
        <v>815</v>
      </c>
    </row>
    <row r="10" spans="1:8" ht="38.25" x14ac:dyDescent="0.25">
      <c r="A10" s="30">
        <v>5</v>
      </c>
      <c r="B10" s="41" t="s">
        <v>126</v>
      </c>
      <c r="C10" s="85">
        <v>36.44</v>
      </c>
      <c r="D10" s="85">
        <v>53.04</v>
      </c>
      <c r="E10" s="85">
        <v>9.08</v>
      </c>
      <c r="F10" s="85">
        <v>1.44</v>
      </c>
      <c r="G10" s="34" t="s">
        <v>816</v>
      </c>
    </row>
    <row r="11" spans="1:8" x14ac:dyDescent="0.25">
      <c r="A11" s="193" t="s">
        <v>32</v>
      </c>
      <c r="B11" s="194"/>
      <c r="C11" s="98">
        <f>SUM(C6:C10)</f>
        <v>179.08</v>
      </c>
      <c r="D11" s="98">
        <f t="shared" ref="D11:F11" si="0">SUM(D6:D10)</f>
        <v>259.16000000000003</v>
      </c>
      <c r="E11" s="98">
        <f t="shared" si="0"/>
        <v>53.95</v>
      </c>
      <c r="F11" s="98">
        <f t="shared" si="0"/>
        <v>7.8099999999999987</v>
      </c>
      <c r="G11" s="60"/>
    </row>
  </sheetData>
  <mergeCells count="5">
    <mergeCell ref="A3:A4"/>
    <mergeCell ref="B3:B4"/>
    <mergeCell ref="C3:F3"/>
    <mergeCell ref="G3:G4"/>
    <mergeCell ref="A11:B11"/>
  </mergeCells>
  <hyperlinks>
    <hyperlink ref="H1" location="'Daftar Tabel'!A1" display="&lt;&lt;&lt; Daftar Tabel"/>
  </hyperlink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xSplit="1" ySplit="4" topLeftCell="B5" activePane="bottomRight" state="frozen"/>
      <selection activeCell="L1" sqref="L1"/>
      <selection pane="topRight" activeCell="L1" sqref="L1"/>
      <selection pane="bottomLeft" activeCell="L1" sqref="L1"/>
      <selection pane="bottomRight" activeCell="H5" sqref="H5"/>
    </sheetView>
  </sheetViews>
  <sheetFormatPr defaultColWidth="8.85546875" defaultRowHeight="15" x14ac:dyDescent="0.25"/>
  <cols>
    <col min="1" max="1" width="5.5703125" style="3" customWidth="1"/>
    <col min="2" max="2" width="16.5703125" style="3" customWidth="1"/>
    <col min="3" max="3" width="21.140625" style="3" customWidth="1"/>
    <col min="4" max="4" width="16.28515625" style="3" customWidth="1"/>
    <col min="5" max="5" width="18.140625" style="37" bestFit="1" customWidth="1"/>
    <col min="6" max="6" width="12.7109375" style="3" customWidth="1"/>
    <col min="7" max="7" width="14.5703125" style="3" bestFit="1" customWidth="1"/>
    <col min="8" max="16384" width="8.85546875" style="3"/>
  </cols>
  <sheetData>
    <row r="1" spans="1:7" x14ac:dyDescent="0.25">
      <c r="A1" s="37" t="s">
        <v>333</v>
      </c>
      <c r="G1" s="20" t="s">
        <v>11</v>
      </c>
    </row>
    <row r="2" spans="1:7" x14ac:dyDescent="0.25">
      <c r="A2" s="37"/>
    </row>
    <row r="3" spans="1:7" ht="39.6" customHeight="1" x14ac:dyDescent="0.25">
      <c r="A3" s="40" t="s">
        <v>13</v>
      </c>
      <c r="B3" s="58" t="s">
        <v>35</v>
      </c>
      <c r="C3" s="40" t="s">
        <v>127</v>
      </c>
      <c r="D3" s="40" t="s">
        <v>128</v>
      </c>
      <c r="E3" s="103" t="s">
        <v>129</v>
      </c>
      <c r="F3" s="40" t="s">
        <v>113</v>
      </c>
    </row>
    <row r="4" spans="1:7" x14ac:dyDescent="0.25">
      <c r="A4" s="22">
        <v>1</v>
      </c>
      <c r="B4" s="22">
        <v>2</v>
      </c>
      <c r="C4" s="22">
        <v>3</v>
      </c>
      <c r="D4" s="22">
        <v>4</v>
      </c>
      <c r="E4" s="117">
        <v>5</v>
      </c>
      <c r="F4" s="22">
        <v>6</v>
      </c>
    </row>
    <row r="5" spans="1:7" ht="89.25" x14ac:dyDescent="0.25">
      <c r="A5" s="30">
        <v>1</v>
      </c>
      <c r="B5" s="33" t="s">
        <v>817</v>
      </c>
      <c r="C5" s="25" t="s">
        <v>469</v>
      </c>
      <c r="D5" s="34" t="s">
        <v>818</v>
      </c>
      <c r="E5" s="34" t="s">
        <v>819</v>
      </c>
      <c r="F5" s="25">
        <v>2018</v>
      </c>
    </row>
    <row r="6" spans="1:7" ht="51" x14ac:dyDescent="0.25">
      <c r="A6" s="30">
        <v>2</v>
      </c>
      <c r="B6" s="33" t="s">
        <v>817</v>
      </c>
      <c r="C6" s="25" t="s">
        <v>469</v>
      </c>
      <c r="D6" s="34" t="s">
        <v>818</v>
      </c>
      <c r="E6" s="34" t="s">
        <v>820</v>
      </c>
      <c r="F6" s="25">
        <v>2018</v>
      </c>
    </row>
    <row r="7" spans="1:7" ht="114.75" x14ac:dyDescent="0.25">
      <c r="A7" s="30">
        <v>3</v>
      </c>
      <c r="B7" s="33" t="s">
        <v>821</v>
      </c>
      <c r="C7" s="25" t="s">
        <v>822</v>
      </c>
      <c r="D7" s="34" t="s">
        <v>823</v>
      </c>
      <c r="E7" s="34" t="s">
        <v>824</v>
      </c>
      <c r="F7" s="25">
        <v>2019</v>
      </c>
    </row>
    <row r="8" spans="1:7" ht="76.5" x14ac:dyDescent="0.25">
      <c r="A8" s="30">
        <v>4</v>
      </c>
      <c r="B8" s="33" t="s">
        <v>825</v>
      </c>
      <c r="C8" s="25" t="s">
        <v>826</v>
      </c>
      <c r="D8" s="34" t="s">
        <v>827</v>
      </c>
      <c r="E8" s="34" t="s">
        <v>828</v>
      </c>
      <c r="F8" s="25">
        <v>2019</v>
      </c>
    </row>
    <row r="9" spans="1:7" ht="51" x14ac:dyDescent="0.25">
      <c r="A9" s="30">
        <v>5</v>
      </c>
      <c r="B9" s="33" t="s">
        <v>829</v>
      </c>
      <c r="C9" s="25" t="s">
        <v>826</v>
      </c>
      <c r="D9" s="34" t="s">
        <v>830</v>
      </c>
      <c r="E9" s="34" t="s">
        <v>831</v>
      </c>
      <c r="F9" s="25">
        <v>2020</v>
      </c>
    </row>
    <row r="10" spans="1:7" ht="63.75" x14ac:dyDescent="0.25">
      <c r="A10" s="30">
        <v>6</v>
      </c>
      <c r="B10" s="33" t="s">
        <v>817</v>
      </c>
      <c r="C10" s="25" t="s">
        <v>826</v>
      </c>
      <c r="D10" s="34" t="s">
        <v>832</v>
      </c>
      <c r="E10" s="34" t="s">
        <v>833</v>
      </c>
      <c r="F10" s="25">
        <v>2020</v>
      </c>
    </row>
    <row r="11" spans="1:7" ht="76.5" x14ac:dyDescent="0.25">
      <c r="A11" s="30">
        <v>7</v>
      </c>
      <c r="B11" s="33" t="s">
        <v>834</v>
      </c>
      <c r="C11" s="25" t="s">
        <v>469</v>
      </c>
      <c r="D11" s="34" t="s">
        <v>835</v>
      </c>
      <c r="E11" s="34" t="s">
        <v>836</v>
      </c>
      <c r="F11" s="25">
        <v>2020</v>
      </c>
    </row>
    <row r="12" spans="1:7" ht="102" x14ac:dyDescent="0.25">
      <c r="A12" s="30">
        <v>8</v>
      </c>
      <c r="B12" s="33" t="s">
        <v>837</v>
      </c>
      <c r="C12" s="25" t="s">
        <v>838</v>
      </c>
      <c r="D12" s="34" t="s">
        <v>839</v>
      </c>
      <c r="E12" s="34" t="s">
        <v>840</v>
      </c>
      <c r="F12" s="25">
        <v>2020</v>
      </c>
    </row>
    <row r="13" spans="1:7" ht="89.25" x14ac:dyDescent="0.25">
      <c r="A13" s="30">
        <v>9</v>
      </c>
      <c r="B13" s="33" t="s">
        <v>837</v>
      </c>
      <c r="C13" s="25" t="s">
        <v>838</v>
      </c>
      <c r="D13" s="34" t="s">
        <v>841</v>
      </c>
      <c r="E13" s="34" t="s">
        <v>842</v>
      </c>
      <c r="F13" s="25">
        <v>2020</v>
      </c>
    </row>
    <row r="14" spans="1:7" ht="89.25" x14ac:dyDescent="0.25">
      <c r="A14" s="30">
        <v>10</v>
      </c>
      <c r="B14" s="33" t="s">
        <v>843</v>
      </c>
      <c r="C14" s="25" t="s">
        <v>826</v>
      </c>
      <c r="D14" s="34" t="s">
        <v>844</v>
      </c>
      <c r="E14" s="34" t="s">
        <v>845</v>
      </c>
      <c r="F14" s="25">
        <v>2020</v>
      </c>
    </row>
    <row r="15" spans="1:7" ht="63.75" x14ac:dyDescent="0.25">
      <c r="A15" s="30">
        <v>11</v>
      </c>
      <c r="B15" s="33" t="s">
        <v>846</v>
      </c>
      <c r="C15" s="25" t="s">
        <v>826</v>
      </c>
      <c r="D15" s="34" t="s">
        <v>847</v>
      </c>
      <c r="E15" s="34" t="s">
        <v>848</v>
      </c>
      <c r="F15" s="25">
        <v>2020</v>
      </c>
    </row>
  </sheetData>
  <hyperlinks>
    <hyperlink ref="G1" location="'Daftar Tabel'!A1" display="&lt;&lt;&lt; Daftar Tab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xSplit="1" ySplit="4" topLeftCell="B5" activePane="bottomRight" state="frozen"/>
      <selection activeCell="L1" sqref="L1"/>
      <selection pane="topRight" activeCell="L1" sqref="L1"/>
      <selection pane="bottomLeft" activeCell="L1" sqref="L1"/>
      <selection pane="bottomRight" activeCell="K7" sqref="K7"/>
    </sheetView>
  </sheetViews>
  <sheetFormatPr defaultColWidth="8.85546875" defaultRowHeight="15" x14ac:dyDescent="0.25"/>
  <cols>
    <col min="1" max="1" width="5.5703125" style="3" customWidth="1"/>
    <col min="2" max="2" width="23.42578125" style="3" customWidth="1"/>
    <col min="3" max="3" width="17.85546875" style="3" bestFit="1" customWidth="1"/>
    <col min="4" max="4" width="16.28515625" style="3" customWidth="1"/>
    <col min="5" max="5" width="21.42578125" style="3" customWidth="1"/>
    <col min="6" max="6" width="12.7109375" style="3" customWidth="1"/>
    <col min="7" max="7" width="14.5703125" style="3" bestFit="1" customWidth="1"/>
    <col min="8" max="16384" width="8.85546875" style="3"/>
  </cols>
  <sheetData>
    <row r="1" spans="1:7" x14ac:dyDescent="0.25">
      <c r="A1" s="37" t="s">
        <v>130</v>
      </c>
      <c r="G1" s="20" t="s">
        <v>11</v>
      </c>
    </row>
    <row r="2" spans="1:7" x14ac:dyDescent="0.25">
      <c r="A2" s="37"/>
    </row>
    <row r="3" spans="1:7" ht="39.6" customHeight="1" x14ac:dyDescent="0.25">
      <c r="A3" s="40" t="s">
        <v>13</v>
      </c>
      <c r="B3" s="58" t="s">
        <v>35</v>
      </c>
      <c r="C3" s="40" t="s">
        <v>131</v>
      </c>
      <c r="D3" s="40" t="s">
        <v>128</v>
      </c>
      <c r="E3" s="40" t="s">
        <v>129</v>
      </c>
      <c r="F3" s="40" t="s">
        <v>113</v>
      </c>
    </row>
    <row r="4" spans="1:7" x14ac:dyDescent="0.25">
      <c r="A4" s="22">
        <v>1</v>
      </c>
      <c r="B4" s="22">
        <v>2</v>
      </c>
      <c r="C4" s="22">
        <v>3</v>
      </c>
      <c r="D4" s="22">
        <v>4</v>
      </c>
      <c r="E4" s="22">
        <v>5</v>
      </c>
      <c r="F4" s="22">
        <v>6</v>
      </c>
    </row>
    <row r="5" spans="1:7" ht="102" x14ac:dyDescent="0.25">
      <c r="A5" s="30">
        <v>1</v>
      </c>
      <c r="B5" s="33" t="s">
        <v>849</v>
      </c>
      <c r="C5" s="34" t="s">
        <v>850</v>
      </c>
      <c r="D5" s="34" t="s">
        <v>851</v>
      </c>
      <c r="E5" s="34" t="s">
        <v>852</v>
      </c>
      <c r="F5" s="25">
        <v>2020</v>
      </c>
    </row>
    <row r="6" spans="1:7" ht="76.5" x14ac:dyDescent="0.25">
      <c r="A6" s="30">
        <v>2</v>
      </c>
      <c r="B6" s="33" t="s">
        <v>853</v>
      </c>
      <c r="C6" s="34" t="s">
        <v>854</v>
      </c>
      <c r="D6" s="34" t="s">
        <v>855</v>
      </c>
      <c r="E6" s="34" t="s">
        <v>856</v>
      </c>
      <c r="F6" s="25">
        <v>2020</v>
      </c>
    </row>
    <row r="7" spans="1:7" ht="51" x14ac:dyDescent="0.25">
      <c r="A7" s="30">
        <v>3</v>
      </c>
      <c r="B7" s="33" t="s">
        <v>857</v>
      </c>
      <c r="C7" s="34" t="s">
        <v>858</v>
      </c>
      <c r="D7" s="34" t="s">
        <v>859</v>
      </c>
      <c r="E7" s="34" t="s">
        <v>860</v>
      </c>
      <c r="F7" s="25">
        <v>2020</v>
      </c>
    </row>
    <row r="8" spans="1:7" ht="51" x14ac:dyDescent="0.25">
      <c r="A8" s="30">
        <v>4</v>
      </c>
      <c r="B8" s="33" t="s">
        <v>861</v>
      </c>
      <c r="C8" s="34" t="s">
        <v>862</v>
      </c>
      <c r="D8" s="34" t="s">
        <v>863</v>
      </c>
      <c r="E8" s="34" t="s">
        <v>864</v>
      </c>
      <c r="F8" s="25">
        <v>2020</v>
      </c>
    </row>
    <row r="9" spans="1:7" ht="102" x14ac:dyDescent="0.25">
      <c r="A9" s="30">
        <v>5</v>
      </c>
      <c r="B9" s="33" t="s">
        <v>865</v>
      </c>
      <c r="C9" s="34" t="s">
        <v>866</v>
      </c>
      <c r="D9" s="34" t="s">
        <v>867</v>
      </c>
      <c r="E9" s="34" t="s">
        <v>868</v>
      </c>
      <c r="F9" s="25">
        <v>2020</v>
      </c>
    </row>
    <row r="10" spans="1:7" ht="89.25" x14ac:dyDescent="0.25">
      <c r="A10" s="30">
        <v>6</v>
      </c>
      <c r="B10" s="33" t="s">
        <v>869</v>
      </c>
      <c r="C10" s="34" t="s">
        <v>870</v>
      </c>
      <c r="D10" s="34" t="s">
        <v>871</v>
      </c>
      <c r="E10" s="34" t="s">
        <v>872</v>
      </c>
      <c r="F10" s="25">
        <v>2019</v>
      </c>
    </row>
    <row r="11" spans="1:7" ht="76.5" x14ac:dyDescent="0.25">
      <c r="A11" s="30">
        <v>7</v>
      </c>
      <c r="B11" s="33" t="s">
        <v>873</v>
      </c>
      <c r="C11" s="34" t="s">
        <v>850</v>
      </c>
      <c r="D11" s="34" t="s">
        <v>874</v>
      </c>
      <c r="E11" s="34" t="s">
        <v>875</v>
      </c>
      <c r="F11" s="25">
        <v>2019</v>
      </c>
    </row>
    <row r="12" spans="1:7" ht="76.5" x14ac:dyDescent="0.25">
      <c r="A12" s="30">
        <v>8</v>
      </c>
      <c r="B12" s="33" t="s">
        <v>876</v>
      </c>
      <c r="C12" s="34" t="s">
        <v>850</v>
      </c>
      <c r="D12" s="34" t="s">
        <v>877</v>
      </c>
      <c r="E12" s="34" t="s">
        <v>878</v>
      </c>
      <c r="F12" s="25">
        <v>2018</v>
      </c>
    </row>
    <row r="13" spans="1:7" x14ac:dyDescent="0.25">
      <c r="A13" s="30">
        <v>9</v>
      </c>
      <c r="B13" s="33"/>
      <c r="C13" s="25"/>
      <c r="D13" s="34"/>
      <c r="E13" s="25"/>
      <c r="F13" s="25"/>
    </row>
    <row r="14" spans="1:7" x14ac:dyDescent="0.25">
      <c r="A14" s="30">
        <v>10</v>
      </c>
      <c r="B14" s="33"/>
      <c r="C14" s="25"/>
      <c r="D14" s="34"/>
      <c r="E14" s="25"/>
      <c r="F14" s="25"/>
    </row>
    <row r="15" spans="1:7" x14ac:dyDescent="0.25">
      <c r="A15" s="30" t="s">
        <v>47</v>
      </c>
      <c r="B15" s="33"/>
      <c r="C15" s="25"/>
      <c r="D15" s="34"/>
      <c r="E15" s="25"/>
      <c r="F15" s="25"/>
    </row>
  </sheetData>
  <hyperlinks>
    <hyperlink ref="G1" location="'Daftar Tabel'!A1" display="&lt;&lt;&lt; Daftar Tabe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G16" sqref="G16"/>
    </sheetView>
  </sheetViews>
  <sheetFormatPr defaultColWidth="8.85546875" defaultRowHeight="15" x14ac:dyDescent="0.25"/>
  <cols>
    <col min="1" max="1" width="5.5703125" style="3" customWidth="1"/>
    <col min="2" max="2" width="13" style="3" customWidth="1"/>
    <col min="3" max="6" width="10.5703125" style="3" customWidth="1"/>
    <col min="7" max="7" width="14.5703125" style="3" bestFit="1" customWidth="1"/>
    <col min="8" max="16384" width="8.85546875" style="3"/>
  </cols>
  <sheetData>
    <row r="1" spans="1:7" x14ac:dyDescent="0.25">
      <c r="A1" s="37" t="s">
        <v>132</v>
      </c>
      <c r="G1" s="20" t="s">
        <v>11</v>
      </c>
    </row>
    <row r="2" spans="1:7" x14ac:dyDescent="0.25">
      <c r="A2" s="37"/>
    </row>
    <row r="3" spans="1:7" x14ac:dyDescent="0.25">
      <c r="A3" s="138" t="s">
        <v>13</v>
      </c>
      <c r="B3" s="138" t="s">
        <v>133</v>
      </c>
      <c r="C3" s="138" t="s">
        <v>134</v>
      </c>
      <c r="D3" s="138" t="s">
        <v>135</v>
      </c>
      <c r="E3" s="138"/>
      <c r="F3" s="138"/>
    </row>
    <row r="4" spans="1:7" x14ac:dyDescent="0.25">
      <c r="A4" s="138"/>
      <c r="B4" s="138"/>
      <c r="C4" s="138"/>
      <c r="D4" s="27" t="s">
        <v>136</v>
      </c>
      <c r="E4" s="27" t="s">
        <v>89</v>
      </c>
      <c r="F4" s="27" t="s">
        <v>137</v>
      </c>
    </row>
    <row r="5" spans="1:7" x14ac:dyDescent="0.25">
      <c r="A5" s="28">
        <v>1</v>
      </c>
      <c r="B5" s="28">
        <v>2</v>
      </c>
      <c r="C5" s="28">
        <v>3</v>
      </c>
      <c r="D5" s="28">
        <v>4</v>
      </c>
      <c r="E5" s="28">
        <v>5</v>
      </c>
      <c r="F5" s="28">
        <v>6</v>
      </c>
    </row>
    <row r="6" spans="1:7" x14ac:dyDescent="0.25">
      <c r="A6" s="30">
        <v>1</v>
      </c>
      <c r="B6" s="30" t="s">
        <v>30</v>
      </c>
      <c r="C6" s="25">
        <v>60</v>
      </c>
      <c r="D6" s="85">
        <v>2.4500000000000002</v>
      </c>
      <c r="E6" s="85">
        <v>3.23</v>
      </c>
      <c r="F6" s="85">
        <v>3.8</v>
      </c>
    </row>
    <row r="7" spans="1:7" x14ac:dyDescent="0.25">
      <c r="A7" s="30">
        <v>2</v>
      </c>
      <c r="B7" s="30" t="s">
        <v>31</v>
      </c>
      <c r="C7" s="25">
        <v>65</v>
      </c>
      <c r="D7" s="85">
        <v>2.5</v>
      </c>
      <c r="E7" s="85">
        <v>3.15</v>
      </c>
      <c r="F7" s="85">
        <v>3.82</v>
      </c>
    </row>
    <row r="8" spans="1:7" x14ac:dyDescent="0.25">
      <c r="A8" s="30">
        <v>3</v>
      </c>
      <c r="B8" s="30" t="s">
        <v>10</v>
      </c>
      <c r="C8" s="25">
        <v>54</v>
      </c>
      <c r="D8" s="85">
        <v>1.98</v>
      </c>
      <c r="E8" s="85">
        <v>2.92</v>
      </c>
      <c r="F8" s="85">
        <v>3.71</v>
      </c>
    </row>
  </sheetData>
  <mergeCells count="4">
    <mergeCell ref="A3:A4"/>
    <mergeCell ref="B3:B4"/>
    <mergeCell ref="C3:C4"/>
    <mergeCell ref="D3:F3"/>
  </mergeCells>
  <hyperlinks>
    <hyperlink ref="G1" location="'Daftar Tabel'!A1" display="&lt;&lt;&lt; Daftar Tabe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0" zoomScaleNormal="80" workbookViewId="0">
      <pane xSplit="1" ySplit="7" topLeftCell="B8" activePane="bottomRight" state="frozen"/>
      <selection activeCell="L1" sqref="L1"/>
      <selection pane="topRight" activeCell="L1" sqref="L1"/>
      <selection pane="bottomLeft" activeCell="L1" sqref="L1"/>
      <selection pane="bottomRight" activeCell="B20" sqref="B20"/>
    </sheetView>
  </sheetViews>
  <sheetFormatPr defaultColWidth="8.85546875" defaultRowHeight="15" x14ac:dyDescent="0.2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61"/>
    <col min="10" max="16384" width="8.85546875" style="3"/>
  </cols>
  <sheetData>
    <row r="1" spans="1:9" x14ac:dyDescent="0.25">
      <c r="A1" s="37" t="s">
        <v>138</v>
      </c>
      <c r="H1" s="20" t="s">
        <v>11</v>
      </c>
    </row>
    <row r="2" spans="1:9" hidden="1" x14ac:dyDescent="0.25">
      <c r="A2" s="37"/>
      <c r="D2" s="18"/>
      <c r="E2" s="18"/>
      <c r="F2" s="18"/>
    </row>
    <row r="3" spans="1:9" hidden="1" x14ac:dyDescent="0.25">
      <c r="A3" s="37"/>
      <c r="D3" s="18" t="s">
        <v>12</v>
      </c>
      <c r="E3" s="18" t="s">
        <v>12</v>
      </c>
      <c r="F3" s="18" t="s">
        <v>12</v>
      </c>
    </row>
    <row r="4" spans="1:9" x14ac:dyDescent="0.25">
      <c r="A4" s="37"/>
    </row>
    <row r="5" spans="1:9" ht="15" customHeight="1" x14ac:dyDescent="0.25">
      <c r="A5" s="138" t="s">
        <v>13</v>
      </c>
      <c r="B5" s="138" t="s">
        <v>139</v>
      </c>
      <c r="C5" s="138" t="s">
        <v>319</v>
      </c>
      <c r="D5" s="138" t="s">
        <v>59</v>
      </c>
      <c r="E5" s="138"/>
      <c r="F5" s="138"/>
      <c r="G5" s="138" t="s">
        <v>140</v>
      </c>
    </row>
    <row r="6" spans="1:9" ht="25.5" x14ac:dyDescent="0.25">
      <c r="A6" s="138"/>
      <c r="B6" s="138"/>
      <c r="C6" s="138"/>
      <c r="D6" s="27" t="s">
        <v>141</v>
      </c>
      <c r="E6" s="27" t="s">
        <v>142</v>
      </c>
      <c r="F6" s="27" t="s">
        <v>21</v>
      </c>
      <c r="G6" s="138"/>
    </row>
    <row r="7" spans="1:9" x14ac:dyDescent="0.25">
      <c r="A7" s="28">
        <v>1</v>
      </c>
      <c r="B7" s="28">
        <v>2</v>
      </c>
      <c r="C7" s="28">
        <v>3</v>
      </c>
      <c r="D7" s="28">
        <v>4</v>
      </c>
      <c r="E7" s="28">
        <v>5</v>
      </c>
      <c r="F7" s="28">
        <v>6</v>
      </c>
      <c r="G7" s="28">
        <v>7</v>
      </c>
    </row>
    <row r="8" spans="1:9" ht="38.25" x14ac:dyDescent="0.25">
      <c r="A8" s="30">
        <v>1</v>
      </c>
      <c r="B8" s="33" t="s">
        <v>879</v>
      </c>
      <c r="C8" s="33">
        <v>2019</v>
      </c>
      <c r="D8" s="25"/>
      <c r="E8" s="25"/>
      <c r="F8" s="25" t="s">
        <v>12</v>
      </c>
      <c r="G8" s="33" t="s">
        <v>880</v>
      </c>
      <c r="I8" s="3"/>
    </row>
    <row r="9" spans="1:9" ht="33.75" customHeight="1" x14ac:dyDescent="0.25">
      <c r="A9" s="30">
        <v>2</v>
      </c>
      <c r="B9" s="33" t="s">
        <v>879</v>
      </c>
      <c r="C9" s="33">
        <v>2019</v>
      </c>
      <c r="D9" s="25"/>
      <c r="E9" s="25"/>
      <c r="F9" s="25" t="s">
        <v>12</v>
      </c>
      <c r="G9" s="33" t="s">
        <v>881</v>
      </c>
      <c r="I9" s="3"/>
    </row>
    <row r="10" spans="1:9" ht="31.5" customHeight="1" x14ac:dyDescent="0.25">
      <c r="A10" s="30">
        <v>3</v>
      </c>
      <c r="B10" s="33" t="s">
        <v>882</v>
      </c>
      <c r="C10" s="33">
        <v>2019</v>
      </c>
      <c r="D10" s="25" t="s">
        <v>12</v>
      </c>
      <c r="E10" s="25"/>
      <c r="F10" s="25"/>
      <c r="G10" s="33" t="s">
        <v>883</v>
      </c>
      <c r="I10" s="3"/>
    </row>
    <row r="11" spans="1:9" ht="25.5" x14ac:dyDescent="0.25">
      <c r="A11" s="30">
        <v>4</v>
      </c>
      <c r="B11" s="33" t="s">
        <v>884</v>
      </c>
      <c r="C11" s="33">
        <v>2019</v>
      </c>
      <c r="D11" s="25" t="s">
        <v>12</v>
      </c>
      <c r="E11" s="25"/>
      <c r="F11" s="25"/>
      <c r="G11" s="33" t="s">
        <v>885</v>
      </c>
      <c r="I11" s="3"/>
    </row>
    <row r="12" spans="1:9" ht="63.75" x14ac:dyDescent="0.25">
      <c r="A12" s="30">
        <v>5</v>
      </c>
      <c r="B12" s="33" t="s">
        <v>886</v>
      </c>
      <c r="C12" s="33">
        <v>2019</v>
      </c>
      <c r="D12" s="25" t="s">
        <v>12</v>
      </c>
      <c r="E12" s="25"/>
      <c r="F12" s="25"/>
      <c r="G12" s="33" t="s">
        <v>887</v>
      </c>
      <c r="I12" s="3"/>
    </row>
    <row r="13" spans="1:9" x14ac:dyDescent="0.25">
      <c r="A13" s="30" t="s">
        <v>47</v>
      </c>
      <c r="B13" s="33"/>
      <c r="C13" s="33"/>
      <c r="D13" s="25"/>
      <c r="E13" s="25"/>
      <c r="F13" s="25"/>
      <c r="G13" s="33"/>
      <c r="I13" s="3"/>
    </row>
  </sheetData>
  <mergeCells count="5">
    <mergeCell ref="A5:A6"/>
    <mergeCell ref="B5:B6"/>
    <mergeCell ref="C5:C6"/>
    <mergeCell ref="D5:F5"/>
    <mergeCell ref="G5:G6"/>
  </mergeCells>
  <conditionalFormatting sqref="D8:F8">
    <cfRule type="duplicateValues" dxfId="11" priority="6"/>
  </conditionalFormatting>
  <conditionalFormatting sqref="D9:F9">
    <cfRule type="duplicateValues" dxfId="10" priority="5"/>
  </conditionalFormatting>
  <conditionalFormatting sqref="D10:F10">
    <cfRule type="duplicateValues" dxfId="9" priority="4"/>
  </conditionalFormatting>
  <conditionalFormatting sqref="D11:F11">
    <cfRule type="duplicateValues" dxfId="8" priority="3"/>
  </conditionalFormatting>
  <conditionalFormatting sqref="D12:F12">
    <cfRule type="duplicateValues" dxfId="7" priority="2"/>
  </conditionalFormatting>
  <conditionalFormatting sqref="D13:F13">
    <cfRule type="duplicateValues" dxfId="6" priority="1"/>
  </conditionalFormatting>
  <dataValidations count="3">
    <dataValidation type="list" allowBlank="1" showInputMessage="1" showErrorMessage="1" sqref="D8:D13">
      <formula1>$D$2:$D$3</formula1>
    </dataValidation>
    <dataValidation type="list" allowBlank="1" showInputMessage="1" showErrorMessage="1" sqref="E8:E13">
      <formula1>$E$2:$E$3</formula1>
    </dataValidation>
    <dataValidation type="list" allowBlank="1" showInputMessage="1" showErrorMessage="1" sqref="F8:F13">
      <formula1>$F$2:$F$3</formula1>
    </dataValidation>
  </dataValidations>
  <hyperlinks>
    <hyperlink ref="H1" location="'Daftar Tabel'!A1" display="&lt;&lt;&lt; Daftar Tabel"/>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0" zoomScaleNormal="80" workbookViewId="0">
      <pane xSplit="1" ySplit="7" topLeftCell="B8" activePane="bottomRight" state="frozen"/>
      <selection activeCell="L1" sqref="L1"/>
      <selection pane="topRight" activeCell="L1" sqref="L1"/>
      <selection pane="bottomLeft" activeCell="L1" sqref="L1"/>
      <selection pane="bottomRight" activeCell="J12" sqref="J12"/>
    </sheetView>
  </sheetViews>
  <sheetFormatPr defaultColWidth="8.85546875" defaultRowHeight="15" x14ac:dyDescent="0.2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61"/>
    <col min="10" max="16384" width="8.85546875" style="3"/>
  </cols>
  <sheetData>
    <row r="1" spans="1:9" x14ac:dyDescent="0.25">
      <c r="A1" s="37" t="s">
        <v>320</v>
      </c>
      <c r="H1" s="20" t="s">
        <v>11</v>
      </c>
    </row>
    <row r="2" spans="1:9" hidden="1" x14ac:dyDescent="0.25">
      <c r="A2" s="37"/>
      <c r="D2" s="18"/>
      <c r="E2" s="18"/>
      <c r="F2" s="18"/>
    </row>
    <row r="3" spans="1:9" hidden="1" x14ac:dyDescent="0.25">
      <c r="A3" s="37"/>
      <c r="D3" s="18" t="s">
        <v>12</v>
      </c>
      <c r="E3" s="18" t="s">
        <v>12</v>
      </c>
      <c r="F3" s="18" t="s">
        <v>12</v>
      </c>
    </row>
    <row r="4" spans="1:9" x14ac:dyDescent="0.25">
      <c r="A4" s="37"/>
    </row>
    <row r="5" spans="1:9" ht="15" customHeight="1" x14ac:dyDescent="0.25">
      <c r="A5" s="138" t="s">
        <v>13</v>
      </c>
      <c r="B5" s="138" t="s">
        <v>139</v>
      </c>
      <c r="C5" s="138" t="s">
        <v>319</v>
      </c>
      <c r="D5" s="138" t="s">
        <v>59</v>
      </c>
      <c r="E5" s="138"/>
      <c r="F5" s="138"/>
      <c r="G5" s="138" t="s">
        <v>140</v>
      </c>
    </row>
    <row r="6" spans="1:9" ht="25.5" x14ac:dyDescent="0.25">
      <c r="A6" s="138"/>
      <c r="B6" s="138"/>
      <c r="C6" s="138"/>
      <c r="D6" s="96" t="s">
        <v>141</v>
      </c>
      <c r="E6" s="96" t="s">
        <v>142</v>
      </c>
      <c r="F6" s="96" t="s">
        <v>21</v>
      </c>
      <c r="G6" s="138"/>
    </row>
    <row r="7" spans="1:9" x14ac:dyDescent="0.25">
      <c r="A7" s="28">
        <v>1</v>
      </c>
      <c r="B7" s="28">
        <v>2</v>
      </c>
      <c r="C7" s="28">
        <v>3</v>
      </c>
      <c r="D7" s="28">
        <v>4</v>
      </c>
      <c r="E7" s="28">
        <v>5</v>
      </c>
      <c r="F7" s="28">
        <v>6</v>
      </c>
      <c r="G7" s="28">
        <v>7</v>
      </c>
    </row>
    <row r="8" spans="1:9" ht="25.5" x14ac:dyDescent="0.25">
      <c r="A8" s="30">
        <v>1</v>
      </c>
      <c r="B8" s="33" t="s">
        <v>888</v>
      </c>
      <c r="C8" s="25">
        <v>2018</v>
      </c>
      <c r="D8" s="25" t="s">
        <v>12</v>
      </c>
      <c r="E8" s="25"/>
      <c r="F8" s="25"/>
      <c r="G8" s="33" t="s">
        <v>889</v>
      </c>
      <c r="I8" s="3"/>
    </row>
    <row r="9" spans="1:9" ht="25.5" x14ac:dyDescent="0.25">
      <c r="A9" s="30">
        <v>2</v>
      </c>
      <c r="B9" s="33" t="s">
        <v>890</v>
      </c>
      <c r="C9" s="25">
        <v>2019</v>
      </c>
      <c r="D9" s="25"/>
      <c r="E9" s="25" t="s">
        <v>12</v>
      </c>
      <c r="F9" s="25"/>
      <c r="G9" s="33" t="s">
        <v>891</v>
      </c>
      <c r="I9" s="3"/>
    </row>
    <row r="10" spans="1:9" ht="25.5" x14ac:dyDescent="0.25">
      <c r="A10" s="30">
        <v>3</v>
      </c>
      <c r="B10" s="33" t="s">
        <v>892</v>
      </c>
      <c r="C10" s="25">
        <v>2019</v>
      </c>
      <c r="D10" s="25" t="s">
        <v>12</v>
      </c>
      <c r="E10" s="25"/>
      <c r="F10" s="25"/>
      <c r="G10" s="33" t="s">
        <v>893</v>
      </c>
      <c r="I10" s="3"/>
    </row>
    <row r="11" spans="1:9" ht="63.75" x14ac:dyDescent="0.25">
      <c r="A11" s="30">
        <v>4</v>
      </c>
      <c r="B11" s="33" t="s">
        <v>894</v>
      </c>
      <c r="C11" s="25">
        <v>2019</v>
      </c>
      <c r="D11" s="25"/>
      <c r="E11" s="25" t="s">
        <v>12</v>
      </c>
      <c r="F11" s="25"/>
      <c r="G11" s="33" t="s">
        <v>895</v>
      </c>
      <c r="I11" s="3"/>
    </row>
    <row r="12" spans="1:9" ht="25.5" x14ac:dyDescent="0.25">
      <c r="A12" s="30">
        <v>5</v>
      </c>
      <c r="B12" s="33" t="s">
        <v>896</v>
      </c>
      <c r="C12" s="25">
        <v>2020</v>
      </c>
      <c r="D12" s="25" t="s">
        <v>12</v>
      </c>
      <c r="E12" s="25"/>
      <c r="F12" s="25"/>
      <c r="G12" s="33" t="s">
        <v>897</v>
      </c>
      <c r="I12" s="3"/>
    </row>
    <row r="13" spans="1:9" ht="25.5" x14ac:dyDescent="0.25">
      <c r="A13" s="30">
        <v>6</v>
      </c>
      <c r="B13" s="33" t="s">
        <v>898</v>
      </c>
      <c r="C13" s="25">
        <v>2020</v>
      </c>
      <c r="D13" s="25" t="s">
        <v>12</v>
      </c>
      <c r="E13" s="25"/>
      <c r="F13" s="25"/>
      <c r="G13" s="33" t="s">
        <v>899</v>
      </c>
      <c r="I13" s="3"/>
    </row>
  </sheetData>
  <mergeCells count="5">
    <mergeCell ref="A5:A6"/>
    <mergeCell ref="B5:B6"/>
    <mergeCell ref="C5:C6"/>
    <mergeCell ref="D5:F5"/>
    <mergeCell ref="G5:G6"/>
  </mergeCells>
  <phoneticPr fontId="31" type="noConversion"/>
  <conditionalFormatting sqref="D8:F8">
    <cfRule type="duplicateValues" dxfId="5" priority="6"/>
  </conditionalFormatting>
  <conditionalFormatting sqref="D9:F9">
    <cfRule type="duplicateValues" dxfId="4" priority="5"/>
  </conditionalFormatting>
  <conditionalFormatting sqref="D10:F10">
    <cfRule type="duplicateValues" dxfId="3" priority="4"/>
  </conditionalFormatting>
  <conditionalFormatting sqref="D11:F11">
    <cfRule type="duplicateValues" dxfId="2" priority="3"/>
  </conditionalFormatting>
  <conditionalFormatting sqref="D12:F12">
    <cfRule type="duplicateValues" dxfId="1" priority="2"/>
  </conditionalFormatting>
  <conditionalFormatting sqref="D13:F13">
    <cfRule type="duplicateValues" dxfId="0" priority="1"/>
  </conditionalFormatting>
  <dataValidations disablePrompts="1" count="3">
    <dataValidation type="list" allowBlank="1" showInputMessage="1" showErrorMessage="1" sqref="F8:F13">
      <formula1>$F$2:$F$3</formula1>
    </dataValidation>
    <dataValidation type="list" allowBlank="1" showInputMessage="1" showErrorMessage="1" sqref="E8:E13">
      <formula1>$E$2:$E$3</formula1>
    </dataValidation>
    <dataValidation type="list" allowBlank="1" showInputMessage="1" showErrorMessage="1" sqref="D8:D13">
      <formula1>$D$2:$D$3</formula1>
    </dataValidation>
  </dataValidations>
  <hyperlinks>
    <hyperlink ref="H1" location="'Daftar Tabel'!A1" display="&lt;&lt;&lt; Daftar Tabe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2" zoomScale="80" zoomScaleNormal="80" workbookViewId="0">
      <selection activeCell="J21" sqref="J21"/>
    </sheetView>
  </sheetViews>
  <sheetFormatPr defaultRowHeight="15" x14ac:dyDescent="0.25"/>
  <cols>
    <col min="1" max="1" width="5.5703125" customWidth="1"/>
    <col min="2" max="3" width="17.85546875" customWidth="1"/>
    <col min="4" max="4" width="27.42578125" customWidth="1"/>
    <col min="5" max="6" width="17.85546875" customWidth="1"/>
    <col min="7" max="7" width="11.140625" customWidth="1"/>
    <col min="8" max="8" width="14.5703125" bestFit="1" customWidth="1"/>
  </cols>
  <sheetData>
    <row r="1" spans="1:7" x14ac:dyDescent="0.25">
      <c r="A1" s="3" t="s">
        <v>181</v>
      </c>
    </row>
    <row r="2" spans="1:7" hidden="1" x14ac:dyDescent="0.25">
      <c r="A2" s="3"/>
      <c r="C2" s="3"/>
      <c r="D2" s="3"/>
      <c r="E2" s="3"/>
      <c r="F2" s="3"/>
      <c r="G2" s="3"/>
    </row>
    <row r="3" spans="1:7" hidden="1" x14ac:dyDescent="0.25">
      <c r="A3" s="3"/>
      <c r="B3" t="s">
        <v>222</v>
      </c>
      <c r="C3" s="3"/>
      <c r="D3" s="3" t="s">
        <v>262</v>
      </c>
      <c r="E3" s="3"/>
      <c r="F3" s="3"/>
      <c r="G3" s="3"/>
    </row>
    <row r="4" spans="1:7" hidden="1" x14ac:dyDescent="0.25">
      <c r="A4" s="3"/>
      <c r="B4" t="s">
        <v>223</v>
      </c>
      <c r="C4" s="3"/>
      <c r="D4" s="3" t="s">
        <v>182</v>
      </c>
      <c r="E4" s="3"/>
      <c r="F4" s="3"/>
      <c r="G4" s="3"/>
    </row>
    <row r="5" spans="1:7" hidden="1" x14ac:dyDescent="0.25">
      <c r="A5" s="3"/>
      <c r="B5" t="s">
        <v>266</v>
      </c>
      <c r="C5" s="3"/>
      <c r="D5" s="3" t="s">
        <v>263</v>
      </c>
      <c r="E5" s="3"/>
      <c r="F5" s="3"/>
      <c r="G5" s="3"/>
    </row>
    <row r="6" spans="1:7" hidden="1" x14ac:dyDescent="0.25">
      <c r="A6" s="3"/>
      <c r="B6" t="s">
        <v>220</v>
      </c>
      <c r="C6" s="3"/>
      <c r="D6" s="3" t="s">
        <v>183</v>
      </c>
      <c r="E6" s="3"/>
      <c r="F6" s="3"/>
      <c r="G6" s="3"/>
    </row>
    <row r="7" spans="1:7" hidden="1" x14ac:dyDescent="0.25">
      <c r="A7" s="3"/>
      <c r="B7" t="s">
        <v>221</v>
      </c>
      <c r="C7" s="3"/>
      <c r="D7" s="3" t="s">
        <v>264</v>
      </c>
      <c r="E7" s="3"/>
      <c r="F7" s="3"/>
      <c r="G7" s="3"/>
    </row>
    <row r="8" spans="1:7" hidden="1" x14ac:dyDescent="0.25">
      <c r="A8" s="3"/>
      <c r="B8" t="s">
        <v>265</v>
      </c>
      <c r="C8" s="3"/>
      <c r="D8" s="3" t="s">
        <v>184</v>
      </c>
      <c r="E8" s="3"/>
      <c r="F8" s="3"/>
      <c r="G8" s="3"/>
    </row>
    <row r="9" spans="1:7" hidden="1" x14ac:dyDescent="0.25">
      <c r="A9" s="3"/>
      <c r="B9" t="s">
        <v>267</v>
      </c>
      <c r="C9" s="3"/>
      <c r="D9" s="3" t="s">
        <v>260</v>
      </c>
      <c r="E9" s="3"/>
      <c r="F9" s="3"/>
      <c r="G9" s="3"/>
    </row>
    <row r="10" spans="1:7" hidden="1" x14ac:dyDescent="0.25">
      <c r="A10" s="3"/>
      <c r="B10" t="s">
        <v>219</v>
      </c>
      <c r="C10" s="3"/>
      <c r="D10" s="3" t="s">
        <v>261</v>
      </c>
      <c r="E10" s="3"/>
      <c r="F10" s="3"/>
      <c r="G10" s="3"/>
    </row>
    <row r="11" spans="1:7" hidden="1" x14ac:dyDescent="0.25">
      <c r="A11" s="3"/>
      <c r="B11" t="s">
        <v>256</v>
      </c>
      <c r="C11" s="3"/>
      <c r="D11" s="3"/>
      <c r="E11" s="3"/>
      <c r="F11" s="3"/>
      <c r="G11" s="3"/>
    </row>
    <row r="12" spans="1:7" hidden="1" x14ac:dyDescent="0.25">
      <c r="A12" s="3"/>
      <c r="B12" t="s">
        <v>218</v>
      </c>
      <c r="C12" s="3"/>
      <c r="D12" s="3"/>
      <c r="E12" s="3"/>
      <c r="F12" s="3"/>
      <c r="G12" s="3"/>
    </row>
    <row r="13" spans="1:7" hidden="1" x14ac:dyDescent="0.25">
      <c r="A13" s="3"/>
      <c r="B13" t="s">
        <v>257</v>
      </c>
      <c r="C13" s="3"/>
      <c r="D13" s="3"/>
      <c r="E13" s="3"/>
      <c r="F13" s="3"/>
      <c r="G13" s="3"/>
    </row>
    <row r="14" spans="1:7" hidden="1" x14ac:dyDescent="0.25">
      <c r="A14" s="3"/>
      <c r="B14" t="s">
        <v>258</v>
      </c>
      <c r="C14" s="3"/>
      <c r="D14" s="3"/>
      <c r="E14" s="3"/>
      <c r="F14" s="3"/>
      <c r="G14" s="3"/>
    </row>
    <row r="15" spans="1:7" x14ac:dyDescent="0.25">
      <c r="A15" s="3"/>
      <c r="B15" s="3"/>
      <c r="C15" s="3"/>
      <c r="D15" s="3"/>
      <c r="E15" s="3"/>
      <c r="F15" s="3"/>
      <c r="G15" s="3"/>
    </row>
    <row r="16" spans="1:7" ht="26.1" customHeight="1" x14ac:dyDescent="0.25">
      <c r="A16" s="130" t="s">
        <v>75</v>
      </c>
      <c r="B16" s="130" t="s">
        <v>185</v>
      </c>
      <c r="C16" s="130" t="s">
        <v>186</v>
      </c>
      <c r="D16" s="132" t="s">
        <v>187</v>
      </c>
      <c r="E16" s="133"/>
      <c r="F16" s="134"/>
      <c r="G16" s="130" t="s">
        <v>188</v>
      </c>
    </row>
    <row r="17" spans="1:7" x14ac:dyDescent="0.25">
      <c r="A17" s="131"/>
      <c r="B17" s="131"/>
      <c r="C17" s="131"/>
      <c r="D17" s="67" t="s">
        <v>189</v>
      </c>
      <c r="E17" s="67" t="s">
        <v>190</v>
      </c>
      <c r="F17" s="67" t="s">
        <v>191</v>
      </c>
      <c r="G17" s="131"/>
    </row>
    <row r="18" spans="1:7" x14ac:dyDescent="0.25">
      <c r="A18" s="28">
        <v>1</v>
      </c>
      <c r="B18" s="28">
        <v>2</v>
      </c>
      <c r="C18" s="28">
        <v>3</v>
      </c>
      <c r="D18" s="28">
        <v>4</v>
      </c>
      <c r="E18" s="28">
        <v>5</v>
      </c>
      <c r="F18" s="28">
        <v>6</v>
      </c>
      <c r="G18" s="28">
        <v>7</v>
      </c>
    </row>
    <row r="19" spans="1:7" ht="25.5" x14ac:dyDescent="0.25">
      <c r="A19" s="30">
        <v>1</v>
      </c>
      <c r="B19" s="34" t="s">
        <v>219</v>
      </c>
      <c r="C19" s="34" t="s">
        <v>345</v>
      </c>
      <c r="D19" s="34" t="s">
        <v>183</v>
      </c>
      <c r="E19" s="25" t="s">
        <v>346</v>
      </c>
      <c r="F19" s="25" t="s">
        <v>347</v>
      </c>
      <c r="G19" s="25">
        <v>807</v>
      </c>
    </row>
    <row r="20" spans="1:7" ht="25.5" x14ac:dyDescent="0.25">
      <c r="A20" s="30">
        <v>2</v>
      </c>
      <c r="B20" s="34" t="s">
        <v>219</v>
      </c>
      <c r="C20" s="34" t="s">
        <v>348</v>
      </c>
      <c r="D20" s="34" t="s">
        <v>182</v>
      </c>
      <c r="E20" s="25" t="s">
        <v>349</v>
      </c>
      <c r="F20" s="25" t="s">
        <v>350</v>
      </c>
      <c r="G20" s="25">
        <v>489</v>
      </c>
    </row>
    <row r="21" spans="1:7" ht="25.5" x14ac:dyDescent="0.25">
      <c r="A21" s="30">
        <v>3</v>
      </c>
      <c r="B21" s="34" t="s">
        <v>219</v>
      </c>
      <c r="C21" s="34" t="s">
        <v>351</v>
      </c>
      <c r="D21" s="34" t="s">
        <v>183</v>
      </c>
      <c r="E21" s="25" t="s">
        <v>352</v>
      </c>
      <c r="F21" s="25" t="s">
        <v>353</v>
      </c>
      <c r="G21" s="25">
        <v>1189</v>
      </c>
    </row>
    <row r="22" spans="1:7" ht="38.25" x14ac:dyDescent="0.25">
      <c r="A22" s="30">
        <v>4</v>
      </c>
      <c r="B22" s="34" t="s">
        <v>219</v>
      </c>
      <c r="C22" s="34" t="s">
        <v>354</v>
      </c>
      <c r="D22" s="34" t="s">
        <v>183</v>
      </c>
      <c r="E22" s="25" t="s">
        <v>355</v>
      </c>
      <c r="F22" s="25" t="s">
        <v>356</v>
      </c>
      <c r="G22" s="25">
        <v>216</v>
      </c>
    </row>
    <row r="23" spans="1:7" ht="25.5" x14ac:dyDescent="0.25">
      <c r="A23" s="30">
        <v>5</v>
      </c>
      <c r="B23" s="34" t="s">
        <v>219</v>
      </c>
      <c r="C23" s="34" t="s">
        <v>357</v>
      </c>
      <c r="D23" s="34" t="s">
        <v>183</v>
      </c>
      <c r="E23" s="25" t="s">
        <v>358</v>
      </c>
      <c r="F23" s="25" t="s">
        <v>359</v>
      </c>
      <c r="G23" s="25">
        <v>344</v>
      </c>
    </row>
    <row r="24" spans="1:7" ht="25.5" x14ac:dyDescent="0.25">
      <c r="A24" s="30">
        <v>6</v>
      </c>
      <c r="B24" s="34" t="s">
        <v>219</v>
      </c>
      <c r="C24" s="34" t="s">
        <v>360</v>
      </c>
      <c r="D24" s="34" t="s">
        <v>183</v>
      </c>
      <c r="E24" s="25" t="s">
        <v>361</v>
      </c>
      <c r="F24" s="25" t="s">
        <v>362</v>
      </c>
      <c r="G24" s="25">
        <v>295</v>
      </c>
    </row>
    <row r="25" spans="1:7" ht="25.5" x14ac:dyDescent="0.25">
      <c r="A25" s="30">
        <v>7</v>
      </c>
      <c r="B25" s="34" t="s">
        <v>220</v>
      </c>
      <c r="C25" s="34" t="s">
        <v>363</v>
      </c>
      <c r="D25" s="34" t="s">
        <v>183</v>
      </c>
      <c r="E25" s="25" t="s">
        <v>364</v>
      </c>
      <c r="F25" s="25" t="s">
        <v>365</v>
      </c>
      <c r="G25" s="25">
        <v>29</v>
      </c>
    </row>
    <row r="26" spans="1:7" ht="25.5" x14ac:dyDescent="0.25">
      <c r="A26" s="30">
        <v>8</v>
      </c>
      <c r="B26" s="34" t="s">
        <v>220</v>
      </c>
      <c r="C26" s="34" t="s">
        <v>366</v>
      </c>
      <c r="D26" s="34" t="s">
        <v>183</v>
      </c>
      <c r="E26" s="25" t="s">
        <v>367</v>
      </c>
      <c r="F26" s="25" t="s">
        <v>356</v>
      </c>
      <c r="G26" s="25">
        <v>32</v>
      </c>
    </row>
    <row r="27" spans="1:7" ht="38.25" x14ac:dyDescent="0.25">
      <c r="A27" s="30">
        <v>9</v>
      </c>
      <c r="B27" s="34" t="s">
        <v>218</v>
      </c>
      <c r="C27" s="34" t="s">
        <v>368</v>
      </c>
      <c r="D27" s="34" t="s">
        <v>183</v>
      </c>
      <c r="E27" s="25" t="s">
        <v>369</v>
      </c>
      <c r="F27" s="25" t="s">
        <v>370</v>
      </c>
      <c r="G27" s="25">
        <v>140</v>
      </c>
    </row>
    <row r="28" spans="1:7" x14ac:dyDescent="0.25">
      <c r="A28" s="30">
        <v>10</v>
      </c>
      <c r="B28" s="34"/>
      <c r="C28" s="34"/>
      <c r="D28" s="34"/>
      <c r="E28" s="25"/>
      <c r="F28" s="25"/>
      <c r="G28" s="25"/>
    </row>
    <row r="29" spans="1:7" x14ac:dyDescent="0.25">
      <c r="A29" s="30" t="s">
        <v>60</v>
      </c>
      <c r="B29" s="34"/>
      <c r="C29" s="34"/>
      <c r="D29" s="34"/>
      <c r="E29" s="25"/>
      <c r="F29" s="25"/>
      <c r="G29" s="25"/>
    </row>
  </sheetData>
  <mergeCells count="5">
    <mergeCell ref="A16:A17"/>
    <mergeCell ref="B16:B17"/>
    <mergeCell ref="C16:C17"/>
    <mergeCell ref="D16:F16"/>
    <mergeCell ref="G16:G17"/>
  </mergeCells>
  <dataValidations count="2">
    <dataValidation type="list" allowBlank="1" showInputMessage="1" showErrorMessage="1" sqref="D19:D29">
      <formula1>$D$2:$D$10</formula1>
    </dataValidation>
    <dataValidation type="list" allowBlank="1" showInputMessage="1" showErrorMessage="1" sqref="B19:B29">
      <formula1>$B$2:$B$14</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0" zoomScaleNormal="80" workbookViewId="0">
      <pane ySplit="2" topLeftCell="A3" activePane="bottomLeft" state="frozen"/>
      <selection activeCell="L1" sqref="L1"/>
      <selection pane="bottomLeft" activeCell="G16" sqref="G16"/>
    </sheetView>
  </sheetViews>
  <sheetFormatPr defaultColWidth="8.85546875" defaultRowHeight="15" x14ac:dyDescent="0.25"/>
  <cols>
    <col min="1" max="10" width="10.5703125" style="3" customWidth="1"/>
    <col min="11" max="11" width="14.7109375" style="3" customWidth="1"/>
    <col min="12" max="12" width="14.5703125" style="3" bestFit="1" customWidth="1"/>
    <col min="13" max="16384" width="8.85546875" style="3"/>
  </cols>
  <sheetData>
    <row r="1" spans="1:12" x14ac:dyDescent="0.25">
      <c r="A1" s="37" t="s">
        <v>321</v>
      </c>
      <c r="B1" s="37"/>
      <c r="L1" s="20" t="s">
        <v>11</v>
      </c>
    </row>
    <row r="2" spans="1:12" x14ac:dyDescent="0.25">
      <c r="A2" s="37"/>
      <c r="B2" s="37"/>
    </row>
    <row r="3" spans="1:12" ht="29.1" customHeight="1" x14ac:dyDescent="0.25">
      <c r="A3" s="138" t="s">
        <v>144</v>
      </c>
      <c r="B3" s="138" t="s">
        <v>145</v>
      </c>
      <c r="C3" s="138" t="s">
        <v>322</v>
      </c>
      <c r="D3" s="138"/>
      <c r="E3" s="138"/>
      <c r="F3" s="138"/>
      <c r="G3" s="138"/>
      <c r="H3" s="138"/>
      <c r="I3" s="138"/>
      <c r="J3" s="138" t="s">
        <v>148</v>
      </c>
      <c r="K3" s="138" t="s">
        <v>146</v>
      </c>
    </row>
    <row r="4" spans="1:12" x14ac:dyDescent="0.25">
      <c r="A4" s="138"/>
      <c r="B4" s="138"/>
      <c r="C4" s="27" t="s">
        <v>149</v>
      </c>
      <c r="D4" s="27" t="s">
        <v>150</v>
      </c>
      <c r="E4" s="27" t="s">
        <v>151</v>
      </c>
      <c r="F4" s="27" t="s">
        <v>152</v>
      </c>
      <c r="G4" s="27" t="s">
        <v>153</v>
      </c>
      <c r="H4" s="27" t="s">
        <v>154</v>
      </c>
      <c r="I4" s="27" t="s">
        <v>147</v>
      </c>
      <c r="J4" s="138"/>
      <c r="K4" s="138"/>
    </row>
    <row r="5" spans="1:12" x14ac:dyDescent="0.25">
      <c r="A5" s="28">
        <v>1</v>
      </c>
      <c r="B5" s="28"/>
      <c r="C5" s="28">
        <v>2</v>
      </c>
      <c r="D5" s="28">
        <v>3</v>
      </c>
      <c r="E5" s="28">
        <v>4</v>
      </c>
      <c r="F5" s="28">
        <v>5</v>
      </c>
      <c r="G5" s="28">
        <v>6</v>
      </c>
      <c r="H5" s="28">
        <v>7</v>
      </c>
      <c r="I5" s="28">
        <v>8</v>
      </c>
      <c r="J5" s="28">
        <v>9</v>
      </c>
      <c r="K5" s="28">
        <v>10</v>
      </c>
    </row>
    <row r="6" spans="1:12" x14ac:dyDescent="0.25">
      <c r="A6" s="30" t="s">
        <v>155</v>
      </c>
      <c r="B6" s="25">
        <v>148</v>
      </c>
      <c r="C6" s="62"/>
      <c r="D6" s="62"/>
      <c r="E6" s="62"/>
      <c r="F6" s="25">
        <v>0</v>
      </c>
      <c r="G6" s="25">
        <v>3</v>
      </c>
      <c r="H6" s="25">
        <v>42</v>
      </c>
      <c r="I6" s="25">
        <v>5</v>
      </c>
      <c r="J6" s="25">
        <v>50</v>
      </c>
      <c r="K6" s="25" t="s">
        <v>900</v>
      </c>
    </row>
    <row r="7" spans="1:12" x14ac:dyDescent="0.25">
      <c r="A7" s="30" t="s">
        <v>156</v>
      </c>
      <c r="B7" s="25">
        <v>144</v>
      </c>
      <c r="C7" s="62"/>
      <c r="D7" s="62"/>
      <c r="E7" s="62"/>
      <c r="F7" s="62"/>
      <c r="G7" s="25">
        <v>0</v>
      </c>
      <c r="H7" s="25">
        <v>3</v>
      </c>
      <c r="I7" s="25">
        <v>24</v>
      </c>
      <c r="J7" s="25">
        <v>27</v>
      </c>
      <c r="K7" s="25" t="s">
        <v>901</v>
      </c>
    </row>
    <row r="8" spans="1:12" x14ac:dyDescent="0.25">
      <c r="A8" s="30" t="s">
        <v>28</v>
      </c>
      <c r="B8" s="25">
        <v>154</v>
      </c>
      <c r="C8" s="62"/>
      <c r="D8" s="62"/>
      <c r="E8" s="62"/>
      <c r="F8" s="62"/>
      <c r="G8" s="62"/>
      <c r="H8" s="25">
        <v>1</v>
      </c>
      <c r="I8" s="25">
        <v>1</v>
      </c>
      <c r="J8" s="25">
        <v>2</v>
      </c>
      <c r="K8" s="25" t="s">
        <v>902</v>
      </c>
    </row>
    <row r="9" spans="1:12" x14ac:dyDescent="0.25">
      <c r="A9" s="30" t="s">
        <v>29</v>
      </c>
      <c r="B9" s="25">
        <v>120</v>
      </c>
      <c r="C9" s="62"/>
      <c r="D9" s="62"/>
      <c r="E9" s="62"/>
      <c r="F9" s="62"/>
      <c r="G9" s="62"/>
      <c r="H9" s="62"/>
      <c r="I9" s="25">
        <v>0</v>
      </c>
      <c r="J9" s="25">
        <v>0</v>
      </c>
      <c r="K9" s="25"/>
    </row>
  </sheetData>
  <mergeCells count="5">
    <mergeCell ref="J3:J4"/>
    <mergeCell ref="K3:K4"/>
    <mergeCell ref="A3:A4"/>
    <mergeCell ref="B3:B4"/>
    <mergeCell ref="C3:I3"/>
  </mergeCells>
  <hyperlinks>
    <hyperlink ref="L1" location="'Daftar Tabel'!A1" display="&lt;&lt;&lt; Daftar Tabel"/>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0" zoomScaleNormal="80" workbookViewId="0">
      <pane ySplit="2" topLeftCell="A3" activePane="bottomLeft" state="frozen"/>
      <selection activeCell="L1" sqref="L1"/>
      <selection pane="bottomLeft" activeCell="B6" sqref="B6:F8"/>
    </sheetView>
  </sheetViews>
  <sheetFormatPr defaultColWidth="8.85546875" defaultRowHeight="15" x14ac:dyDescent="0.25"/>
  <cols>
    <col min="1" max="1" width="8.7109375" style="3" customWidth="1"/>
    <col min="2" max="7" width="13.140625" style="3" customWidth="1"/>
    <col min="8" max="8" width="14.5703125" style="3" bestFit="1" customWidth="1"/>
    <col min="9" max="16384" width="8.85546875" style="3"/>
  </cols>
  <sheetData>
    <row r="1" spans="1:8" x14ac:dyDescent="0.25">
      <c r="A1" s="37" t="s">
        <v>323</v>
      </c>
      <c r="B1" s="37"/>
      <c r="C1" s="37"/>
      <c r="D1" s="37"/>
      <c r="H1" s="20" t="s">
        <v>11</v>
      </c>
    </row>
    <row r="2" spans="1:8" x14ac:dyDescent="0.25">
      <c r="A2" s="37"/>
      <c r="B2" s="37"/>
      <c r="C2" s="37"/>
      <c r="D2" s="37"/>
    </row>
    <row r="3" spans="1:8" ht="33" customHeight="1" x14ac:dyDescent="0.25">
      <c r="A3" s="138" t="s">
        <v>133</v>
      </c>
      <c r="B3" s="138" t="s">
        <v>134</v>
      </c>
      <c r="C3" s="138" t="s">
        <v>157</v>
      </c>
      <c r="D3" s="138" t="s">
        <v>232</v>
      </c>
      <c r="E3" s="138"/>
      <c r="F3" s="138"/>
    </row>
    <row r="4" spans="1:8" ht="25.5" x14ac:dyDescent="0.25">
      <c r="A4" s="138"/>
      <c r="B4" s="138"/>
      <c r="C4" s="138"/>
      <c r="D4" s="27" t="s">
        <v>158</v>
      </c>
      <c r="E4" s="27" t="s">
        <v>159</v>
      </c>
      <c r="F4" s="27" t="s">
        <v>160</v>
      </c>
    </row>
    <row r="5" spans="1:8" x14ac:dyDescent="0.25">
      <c r="A5" s="28">
        <v>1</v>
      </c>
      <c r="B5" s="28">
        <v>2</v>
      </c>
      <c r="C5" s="28">
        <v>3</v>
      </c>
      <c r="D5" s="28">
        <v>5</v>
      </c>
      <c r="E5" s="28">
        <v>6</v>
      </c>
      <c r="F5" s="28">
        <v>7</v>
      </c>
    </row>
    <row r="6" spans="1:8" x14ac:dyDescent="0.25">
      <c r="A6" s="30" t="s">
        <v>28</v>
      </c>
      <c r="B6" s="25">
        <v>80</v>
      </c>
      <c r="C6" s="25">
        <v>1</v>
      </c>
      <c r="D6" s="25">
        <v>1</v>
      </c>
      <c r="E6" s="25">
        <v>0</v>
      </c>
      <c r="F6" s="25">
        <v>0</v>
      </c>
    </row>
    <row r="7" spans="1:8" x14ac:dyDescent="0.25">
      <c r="A7" s="30" t="s">
        <v>29</v>
      </c>
      <c r="B7" s="25">
        <v>115</v>
      </c>
      <c r="C7" s="25">
        <v>4</v>
      </c>
      <c r="D7" s="25">
        <v>4</v>
      </c>
      <c r="E7" s="25">
        <v>0</v>
      </c>
      <c r="F7" s="25">
        <v>0</v>
      </c>
    </row>
    <row r="8" spans="1:8" x14ac:dyDescent="0.25">
      <c r="A8" s="30" t="s">
        <v>30</v>
      </c>
      <c r="B8" s="25">
        <v>60</v>
      </c>
      <c r="C8" s="25">
        <v>14</v>
      </c>
      <c r="D8" s="25">
        <v>8</v>
      </c>
      <c r="E8" s="25">
        <v>5</v>
      </c>
      <c r="F8" s="25">
        <v>1</v>
      </c>
    </row>
  </sheetData>
  <mergeCells count="4">
    <mergeCell ref="A3:A4"/>
    <mergeCell ref="B3:B4"/>
    <mergeCell ref="C3:C4"/>
    <mergeCell ref="D3:F3"/>
  </mergeCells>
  <hyperlinks>
    <hyperlink ref="H1" location="'Daftar Tabel'!A1" display="&lt;&lt;&lt; Daftar Tabel"/>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80" zoomScaleNormal="80" workbookViewId="0">
      <pane ySplit="2" topLeftCell="A3" activePane="bottomLeft" state="frozen"/>
      <selection activeCell="L1" sqref="L1"/>
      <selection pane="bottomLeft" activeCell="B6" sqref="B6:F8"/>
    </sheetView>
  </sheetViews>
  <sheetFormatPr defaultColWidth="8.85546875" defaultRowHeight="15" x14ac:dyDescent="0.25"/>
  <cols>
    <col min="1" max="1" width="8.7109375" style="3" customWidth="1"/>
    <col min="2" max="6" width="13.140625" style="3" customWidth="1"/>
    <col min="7" max="8" width="14.5703125" style="3" bestFit="1" customWidth="1"/>
    <col min="9" max="16384" width="8.85546875" style="3"/>
  </cols>
  <sheetData>
    <row r="1" spans="1:7" x14ac:dyDescent="0.25">
      <c r="A1" s="37" t="s">
        <v>161</v>
      </c>
      <c r="B1" s="37"/>
      <c r="C1" s="37"/>
      <c r="D1" s="37"/>
      <c r="G1" s="20" t="s">
        <v>11</v>
      </c>
    </row>
    <row r="2" spans="1:7" x14ac:dyDescent="0.25">
      <c r="A2" s="37"/>
      <c r="B2" s="37"/>
      <c r="C2" s="37"/>
      <c r="D2" s="37"/>
    </row>
    <row r="3" spans="1:7" ht="31.5" customHeight="1" x14ac:dyDescent="0.25">
      <c r="A3" s="138" t="s">
        <v>133</v>
      </c>
      <c r="B3" s="138" t="s">
        <v>134</v>
      </c>
      <c r="C3" s="138" t="s">
        <v>157</v>
      </c>
      <c r="D3" s="138" t="s">
        <v>233</v>
      </c>
      <c r="E3" s="138"/>
      <c r="F3" s="138"/>
    </row>
    <row r="4" spans="1:7" x14ac:dyDescent="0.25">
      <c r="A4" s="138"/>
      <c r="B4" s="138"/>
      <c r="C4" s="138"/>
      <c r="D4" s="27" t="s">
        <v>162</v>
      </c>
      <c r="E4" s="27" t="s">
        <v>163</v>
      </c>
      <c r="F4" s="27" t="s">
        <v>164</v>
      </c>
    </row>
    <row r="5" spans="1:7" x14ac:dyDescent="0.25">
      <c r="A5" s="28">
        <v>1</v>
      </c>
      <c r="B5" s="28">
        <v>2</v>
      </c>
      <c r="C5" s="28">
        <v>3</v>
      </c>
      <c r="D5" s="28">
        <v>4</v>
      </c>
      <c r="E5" s="28">
        <v>5</v>
      </c>
      <c r="F5" s="28">
        <v>6</v>
      </c>
    </row>
    <row r="6" spans="1:7" x14ac:dyDescent="0.25">
      <c r="A6" s="30" t="s">
        <v>28</v>
      </c>
      <c r="B6" s="25">
        <v>80</v>
      </c>
      <c r="C6" s="25">
        <v>1</v>
      </c>
      <c r="D6" s="25">
        <v>0</v>
      </c>
      <c r="E6" s="25">
        <v>1</v>
      </c>
      <c r="F6" s="25">
        <v>0</v>
      </c>
    </row>
    <row r="7" spans="1:7" x14ac:dyDescent="0.25">
      <c r="A7" s="30" t="s">
        <v>29</v>
      </c>
      <c r="B7" s="25">
        <v>115</v>
      </c>
      <c r="C7" s="25">
        <v>4</v>
      </c>
      <c r="D7" s="25">
        <v>2</v>
      </c>
      <c r="E7" s="25">
        <v>2</v>
      </c>
      <c r="F7" s="25">
        <v>0</v>
      </c>
    </row>
    <row r="8" spans="1:7" x14ac:dyDescent="0.25">
      <c r="A8" s="30" t="s">
        <v>30</v>
      </c>
      <c r="B8" s="25">
        <v>60</v>
      </c>
      <c r="C8" s="25">
        <v>14</v>
      </c>
      <c r="D8" s="25">
        <v>5</v>
      </c>
      <c r="E8" s="25">
        <v>9</v>
      </c>
      <c r="F8" s="25">
        <v>0</v>
      </c>
    </row>
  </sheetData>
  <mergeCells count="4">
    <mergeCell ref="A3:A4"/>
    <mergeCell ref="B3:B4"/>
    <mergeCell ref="C3:C4"/>
    <mergeCell ref="D3:F3"/>
  </mergeCells>
  <hyperlinks>
    <hyperlink ref="G1" location="'Daftar Tabel'!A1" display="&lt;&lt;&lt; Daftar Tabel"/>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B6" sqref="B6:F8"/>
    </sheetView>
  </sheetViews>
  <sheetFormatPr defaultColWidth="8.85546875" defaultRowHeight="15" x14ac:dyDescent="0.25"/>
  <cols>
    <col min="1" max="1" width="9" style="3" customWidth="1"/>
    <col min="2" max="3" width="12.5703125" style="3" customWidth="1"/>
    <col min="4" max="6" width="17.85546875" style="3" customWidth="1"/>
    <col min="7" max="7" width="14.5703125" style="3" bestFit="1" customWidth="1"/>
    <col min="8" max="16384" width="8.85546875" style="3"/>
  </cols>
  <sheetData>
    <row r="1" spans="1:7" x14ac:dyDescent="0.25">
      <c r="A1" s="37" t="s">
        <v>165</v>
      </c>
      <c r="G1" s="20" t="s">
        <v>11</v>
      </c>
    </row>
    <row r="2" spans="1:7" x14ac:dyDescent="0.25">
      <c r="A2" s="37"/>
    </row>
    <row r="3" spans="1:7" ht="45.6" customHeight="1" x14ac:dyDescent="0.25">
      <c r="A3" s="138" t="s">
        <v>133</v>
      </c>
      <c r="B3" s="138" t="s">
        <v>134</v>
      </c>
      <c r="C3" s="138" t="s">
        <v>157</v>
      </c>
      <c r="D3" s="138" t="s">
        <v>231</v>
      </c>
      <c r="E3" s="138"/>
      <c r="F3" s="138"/>
    </row>
    <row r="4" spans="1:7" ht="38.25" x14ac:dyDescent="0.25">
      <c r="A4" s="138"/>
      <c r="B4" s="138"/>
      <c r="C4" s="138"/>
      <c r="D4" s="27" t="s">
        <v>324</v>
      </c>
      <c r="E4" s="27" t="s">
        <v>325</v>
      </c>
      <c r="F4" s="27" t="s">
        <v>166</v>
      </c>
    </row>
    <row r="5" spans="1:7" x14ac:dyDescent="0.25">
      <c r="A5" s="28">
        <v>1</v>
      </c>
      <c r="B5" s="28">
        <v>2</v>
      </c>
      <c r="C5" s="28">
        <v>3</v>
      </c>
      <c r="D5" s="28">
        <v>4</v>
      </c>
      <c r="E5" s="28">
        <v>5</v>
      </c>
      <c r="F5" s="28">
        <v>6</v>
      </c>
    </row>
    <row r="6" spans="1:7" x14ac:dyDescent="0.25">
      <c r="A6" s="30" t="s">
        <v>28</v>
      </c>
      <c r="B6" s="25">
        <v>80</v>
      </c>
      <c r="C6" s="25">
        <v>1</v>
      </c>
      <c r="D6" s="25">
        <v>0</v>
      </c>
      <c r="E6" s="25">
        <v>1</v>
      </c>
      <c r="F6" s="25">
        <v>0</v>
      </c>
    </row>
    <row r="7" spans="1:7" x14ac:dyDescent="0.25">
      <c r="A7" s="30" t="s">
        <v>29</v>
      </c>
      <c r="B7" s="25">
        <v>115</v>
      </c>
      <c r="C7" s="25">
        <v>4</v>
      </c>
      <c r="D7" s="25">
        <v>2</v>
      </c>
      <c r="E7" s="25">
        <v>2</v>
      </c>
      <c r="F7" s="25">
        <v>0</v>
      </c>
    </row>
    <row r="8" spans="1:7" x14ac:dyDescent="0.25">
      <c r="A8" s="30" t="s">
        <v>30</v>
      </c>
      <c r="B8" s="25">
        <v>60</v>
      </c>
      <c r="C8" s="25">
        <v>14</v>
      </c>
      <c r="D8" s="25">
        <v>7</v>
      </c>
      <c r="E8" s="25">
        <v>7</v>
      </c>
      <c r="F8" s="25">
        <v>0</v>
      </c>
    </row>
    <row r="9" spans="1:7" x14ac:dyDescent="0.25">
      <c r="A9" s="63"/>
      <c r="B9" s="64"/>
      <c r="C9" s="63"/>
      <c r="D9" s="63"/>
      <c r="E9" s="63"/>
      <c r="F9" s="63"/>
    </row>
    <row r="10" spans="1:7" x14ac:dyDescent="0.25">
      <c r="A10" s="39"/>
    </row>
    <row r="12" spans="1:7" x14ac:dyDescent="0.25">
      <c r="A12" s="53"/>
    </row>
    <row r="13" spans="1:7" x14ac:dyDescent="0.25">
      <c r="A13" s="53"/>
    </row>
    <row r="14" spans="1:7" x14ac:dyDescent="0.25">
      <c r="A14" s="53"/>
    </row>
    <row r="15" spans="1:7" x14ac:dyDescent="0.25">
      <c r="A15" s="53"/>
    </row>
  </sheetData>
  <mergeCells count="4">
    <mergeCell ref="A3:A4"/>
    <mergeCell ref="B3:B4"/>
    <mergeCell ref="C3:C4"/>
    <mergeCell ref="D3:F3"/>
  </mergeCells>
  <hyperlinks>
    <hyperlink ref="G1" location="'Daftar Tabel'!A1" display="&lt;&lt;&lt; Daftar Tabe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0" zoomScaleNormal="80" workbookViewId="0">
      <pane xSplit="1" ySplit="5" topLeftCell="B6" activePane="bottomRight" state="frozen"/>
      <selection activeCell="L1" sqref="L1"/>
      <selection pane="topRight" activeCell="L1" sqref="L1"/>
      <selection pane="bottomLeft" activeCell="L1" sqref="L1"/>
      <selection pane="bottomRight" activeCell="B6" sqref="B6:C8"/>
    </sheetView>
  </sheetViews>
  <sheetFormatPr defaultColWidth="8.85546875" defaultRowHeight="15" x14ac:dyDescent="0.25"/>
  <cols>
    <col min="1" max="3" width="18.5703125" style="3" customWidth="1"/>
    <col min="4" max="4" width="14.5703125" style="3" bestFit="1" customWidth="1"/>
    <col min="5" max="16384" width="8.85546875" style="3"/>
  </cols>
  <sheetData>
    <row r="1" spans="1:4" x14ac:dyDescent="0.25">
      <c r="A1" s="37" t="s">
        <v>327</v>
      </c>
      <c r="D1" s="20" t="s">
        <v>11</v>
      </c>
    </row>
    <row r="2" spans="1:4" x14ac:dyDescent="0.25">
      <c r="A2" s="37"/>
    </row>
    <row r="3" spans="1:4" ht="24.6" customHeight="1" x14ac:dyDescent="0.25">
      <c r="A3" s="138" t="s">
        <v>133</v>
      </c>
      <c r="B3" s="138" t="s">
        <v>134</v>
      </c>
      <c r="C3" s="138" t="s">
        <v>326</v>
      </c>
    </row>
    <row r="4" spans="1:4" ht="24.6" customHeight="1" x14ac:dyDescent="0.25">
      <c r="A4" s="138"/>
      <c r="B4" s="138"/>
      <c r="C4" s="138"/>
    </row>
    <row r="5" spans="1:4" x14ac:dyDescent="0.25">
      <c r="A5" s="28">
        <v>1</v>
      </c>
      <c r="B5" s="28">
        <v>2</v>
      </c>
      <c r="C5" s="28">
        <v>3</v>
      </c>
    </row>
    <row r="6" spans="1:4" x14ac:dyDescent="0.25">
      <c r="A6" s="30" t="s">
        <v>28</v>
      </c>
      <c r="B6" s="25">
        <v>80</v>
      </c>
      <c r="C6" s="25">
        <v>1</v>
      </c>
    </row>
    <row r="7" spans="1:4" x14ac:dyDescent="0.25">
      <c r="A7" s="30" t="s">
        <v>29</v>
      </c>
      <c r="B7" s="25">
        <v>115</v>
      </c>
      <c r="C7" s="25">
        <v>4</v>
      </c>
    </row>
    <row r="8" spans="1:4" x14ac:dyDescent="0.25">
      <c r="A8" s="30" t="s">
        <v>30</v>
      </c>
      <c r="B8" s="25">
        <v>60</v>
      </c>
      <c r="C8" s="25">
        <v>14</v>
      </c>
    </row>
    <row r="9" spans="1:4" x14ac:dyDescent="0.25">
      <c r="A9" s="32" t="s">
        <v>32</v>
      </c>
      <c r="B9" s="32">
        <f>SUM(B6:B8)</f>
        <v>255</v>
      </c>
      <c r="C9" s="32">
        <f>SUM(C6:C8)</f>
        <v>19</v>
      </c>
    </row>
  </sheetData>
  <mergeCells count="3">
    <mergeCell ref="A3:A4"/>
    <mergeCell ref="B3:B4"/>
    <mergeCell ref="C3:C4"/>
  </mergeCells>
  <hyperlinks>
    <hyperlink ref="D1" location="'Daftar Tabel'!A1" display="&lt;&lt;&lt; Daftar Tabel"/>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zoomScale="80" zoomScaleNormal="80" workbookViewId="0">
      <pane xSplit="1" ySplit="5" topLeftCell="B12" activePane="bottomRight" state="frozen"/>
      <selection activeCell="L1" sqref="L1"/>
      <selection pane="topRight" activeCell="L1" sqref="L1"/>
      <selection pane="bottomLeft" activeCell="L1" sqref="L1"/>
      <selection pane="bottomRight" activeCell="J8" sqref="J8"/>
    </sheetView>
  </sheetViews>
  <sheetFormatPr defaultColWidth="8.85546875" defaultRowHeight="15" x14ac:dyDescent="0.25"/>
  <cols>
    <col min="1" max="1" width="5.5703125" style="3" customWidth="1"/>
    <col min="2" max="2" width="28.5703125" style="3" customWidth="1"/>
    <col min="3" max="6" width="12.5703125" style="3" customWidth="1"/>
    <col min="7" max="7" width="35" style="3" customWidth="1"/>
    <col min="8" max="8" width="14.5703125" style="3" bestFit="1" customWidth="1"/>
    <col min="9" max="16384" width="8.85546875" style="3"/>
  </cols>
  <sheetData>
    <row r="1" spans="1:8" x14ac:dyDescent="0.25">
      <c r="A1" s="37" t="s">
        <v>332</v>
      </c>
      <c r="H1" s="20" t="s">
        <v>11</v>
      </c>
    </row>
    <row r="2" spans="1:8" x14ac:dyDescent="0.25">
      <c r="A2" s="37"/>
    </row>
    <row r="3" spans="1:8" x14ac:dyDescent="0.25">
      <c r="A3" s="138" t="s">
        <v>75</v>
      </c>
      <c r="B3" s="138" t="s">
        <v>167</v>
      </c>
      <c r="C3" s="138" t="s">
        <v>168</v>
      </c>
      <c r="D3" s="138"/>
      <c r="E3" s="138"/>
      <c r="F3" s="138"/>
      <c r="G3" s="138" t="s">
        <v>117</v>
      </c>
    </row>
    <row r="4" spans="1:8" x14ac:dyDescent="0.25">
      <c r="A4" s="138"/>
      <c r="B4" s="138"/>
      <c r="C4" s="27" t="s">
        <v>118</v>
      </c>
      <c r="D4" s="27" t="s">
        <v>119</v>
      </c>
      <c r="E4" s="27" t="s">
        <v>120</v>
      </c>
      <c r="F4" s="27" t="s">
        <v>121</v>
      </c>
      <c r="G4" s="138"/>
    </row>
    <row r="5" spans="1:8" x14ac:dyDescent="0.25">
      <c r="A5" s="28">
        <v>1</v>
      </c>
      <c r="B5" s="28">
        <v>2</v>
      </c>
      <c r="C5" s="28">
        <v>3</v>
      </c>
      <c r="D5" s="28">
        <v>4</v>
      </c>
      <c r="E5" s="28">
        <v>5</v>
      </c>
      <c r="F5" s="28">
        <v>6</v>
      </c>
      <c r="G5" s="28">
        <v>2</v>
      </c>
    </row>
    <row r="6" spans="1:8" ht="76.5" x14ac:dyDescent="0.25">
      <c r="A6" s="30">
        <v>1</v>
      </c>
      <c r="B6" s="41" t="s">
        <v>4</v>
      </c>
      <c r="C6" s="99">
        <v>16.7</v>
      </c>
      <c r="D6" s="99">
        <v>83.3</v>
      </c>
      <c r="E6" s="99"/>
      <c r="F6" s="99"/>
      <c r="G6" s="33" t="s">
        <v>903</v>
      </c>
    </row>
    <row r="7" spans="1:8" ht="51" x14ac:dyDescent="0.25">
      <c r="A7" s="30">
        <v>2</v>
      </c>
      <c r="B7" s="41" t="s">
        <v>169</v>
      </c>
      <c r="C7" s="99">
        <v>33.299999999999997</v>
      </c>
      <c r="D7" s="99">
        <v>66.7</v>
      </c>
      <c r="E7" s="99"/>
      <c r="F7" s="99"/>
      <c r="G7" s="33" t="s">
        <v>904</v>
      </c>
    </row>
    <row r="8" spans="1:8" ht="165" customHeight="1" x14ac:dyDescent="0.25">
      <c r="A8" s="30">
        <v>3</v>
      </c>
      <c r="B8" s="41" t="s">
        <v>170</v>
      </c>
      <c r="C8" s="99">
        <v>16.7</v>
      </c>
      <c r="D8" s="99">
        <v>83.3</v>
      </c>
      <c r="E8" s="99"/>
      <c r="F8" s="99"/>
      <c r="G8" s="33" t="s">
        <v>905</v>
      </c>
    </row>
    <row r="9" spans="1:8" ht="39" customHeight="1" x14ac:dyDescent="0.25">
      <c r="A9" s="30">
        <v>4</v>
      </c>
      <c r="B9" s="41" t="s">
        <v>171</v>
      </c>
      <c r="C9" s="99">
        <v>16.7</v>
      </c>
      <c r="D9" s="99">
        <v>83.3</v>
      </c>
      <c r="E9" s="99"/>
      <c r="F9" s="99"/>
      <c r="G9" s="33" t="s">
        <v>906</v>
      </c>
    </row>
    <row r="10" spans="1:8" ht="63.75" x14ac:dyDescent="0.25">
      <c r="A10" s="30">
        <v>5</v>
      </c>
      <c r="B10" s="41" t="s">
        <v>172</v>
      </c>
      <c r="C10" s="99">
        <v>8.35</v>
      </c>
      <c r="D10" s="99">
        <v>83.3</v>
      </c>
      <c r="E10" s="99">
        <v>8.35</v>
      </c>
      <c r="F10" s="99"/>
      <c r="G10" s="33" t="s">
        <v>907</v>
      </c>
    </row>
    <row r="11" spans="1:8" ht="127.5" x14ac:dyDescent="0.25">
      <c r="A11" s="30">
        <v>6</v>
      </c>
      <c r="B11" s="41" t="s">
        <v>5</v>
      </c>
      <c r="C11" s="99">
        <v>16.7</v>
      </c>
      <c r="D11" s="99">
        <v>83.3</v>
      </c>
      <c r="E11" s="99"/>
      <c r="F11" s="99"/>
      <c r="G11" s="33" t="s">
        <v>908</v>
      </c>
    </row>
    <row r="12" spans="1:8" ht="127.5" x14ac:dyDescent="0.25">
      <c r="A12" s="30">
        <v>7</v>
      </c>
      <c r="B12" s="41" t="s">
        <v>173</v>
      </c>
      <c r="C12" s="99">
        <v>14.28</v>
      </c>
      <c r="D12" s="99">
        <v>83.33</v>
      </c>
      <c r="E12" s="99">
        <v>2.39</v>
      </c>
      <c r="F12" s="99"/>
      <c r="G12" s="33" t="s">
        <v>909</v>
      </c>
    </row>
    <row r="13" spans="1:8" x14ac:dyDescent="0.25">
      <c r="A13" s="195" t="s">
        <v>32</v>
      </c>
      <c r="B13" s="195"/>
      <c r="C13" s="100">
        <f>SUM(C6:C12)</f>
        <v>122.73</v>
      </c>
      <c r="D13" s="100">
        <f t="shared" ref="D13:F13" si="0">SUM(D6:D12)</f>
        <v>566.53000000000009</v>
      </c>
      <c r="E13" s="100">
        <f t="shared" si="0"/>
        <v>10.74</v>
      </c>
      <c r="F13" s="100">
        <f t="shared" si="0"/>
        <v>0</v>
      </c>
      <c r="G13" s="60"/>
    </row>
  </sheetData>
  <mergeCells count="5">
    <mergeCell ref="A3:A4"/>
    <mergeCell ref="B3:B4"/>
    <mergeCell ref="C3:F3"/>
    <mergeCell ref="G3:G4"/>
    <mergeCell ref="A13:B13"/>
  </mergeCells>
  <hyperlinks>
    <hyperlink ref="H1" location="'Daftar Tabel'!A1" display="&lt;&lt;&lt; Daftar Tabel"/>
  </hyperlink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zoomScale="80" zoomScaleNormal="80" workbookViewId="0">
      <pane xSplit="1" ySplit="5" topLeftCell="B6" activePane="bottomRight" state="frozen"/>
      <selection activeCell="L1" sqref="L1"/>
      <selection pane="topRight" activeCell="L1" sqref="L1"/>
      <selection pane="bottomLeft" activeCell="L1" sqref="L1"/>
      <selection pane="bottomRight" activeCell="D15" sqref="D15"/>
    </sheetView>
  </sheetViews>
  <sheetFormatPr defaultColWidth="8.85546875" defaultRowHeight="15" x14ac:dyDescent="0.2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x14ac:dyDescent="0.25">
      <c r="A1" s="37" t="s">
        <v>329</v>
      </c>
      <c r="G1" s="20" t="s">
        <v>11</v>
      </c>
    </row>
    <row r="2" spans="1:7" x14ac:dyDescent="0.25">
      <c r="A2" s="37"/>
    </row>
    <row r="3" spans="1:7" x14ac:dyDescent="0.25">
      <c r="A3" s="179" t="s">
        <v>13</v>
      </c>
      <c r="B3" s="179" t="s">
        <v>67</v>
      </c>
      <c r="C3" s="179" t="s">
        <v>68</v>
      </c>
      <c r="D3" s="179"/>
      <c r="E3" s="179"/>
      <c r="F3" s="179" t="s">
        <v>32</v>
      </c>
    </row>
    <row r="4" spans="1:7" x14ac:dyDescent="0.25">
      <c r="A4" s="179"/>
      <c r="B4" s="179"/>
      <c r="C4" s="65" t="s">
        <v>30</v>
      </c>
      <c r="D4" s="65" t="s">
        <v>31</v>
      </c>
      <c r="E4" s="65" t="s">
        <v>10</v>
      </c>
      <c r="F4" s="179"/>
    </row>
    <row r="5" spans="1:7" x14ac:dyDescent="0.25">
      <c r="A5" s="22">
        <v>1</v>
      </c>
      <c r="B5" s="22">
        <v>2</v>
      </c>
      <c r="C5" s="22">
        <v>3</v>
      </c>
      <c r="D5" s="22">
        <v>4</v>
      </c>
      <c r="E5" s="22">
        <v>5</v>
      </c>
      <c r="F5" s="22">
        <v>6</v>
      </c>
    </row>
    <row r="6" spans="1:7" x14ac:dyDescent="0.25">
      <c r="A6" s="30">
        <v>1</v>
      </c>
      <c r="B6" s="41" t="s">
        <v>328</v>
      </c>
      <c r="C6" s="25">
        <v>55</v>
      </c>
      <c r="D6" s="25">
        <v>64</v>
      </c>
      <c r="E6" s="25">
        <v>45</v>
      </c>
      <c r="F6" s="30">
        <f>SUM(C6:E6)</f>
        <v>164</v>
      </c>
    </row>
    <row r="7" spans="1:7" x14ac:dyDescent="0.25">
      <c r="A7" s="30">
        <v>2</v>
      </c>
      <c r="B7" s="41" t="s">
        <v>293</v>
      </c>
      <c r="C7" s="25">
        <v>5</v>
      </c>
      <c r="D7" s="25">
        <v>1</v>
      </c>
      <c r="E7" s="25">
        <v>9</v>
      </c>
      <c r="F7" s="30">
        <f t="shared" ref="F7:F16" si="0">SUM(C7:E7)</f>
        <v>15</v>
      </c>
    </row>
    <row r="8" spans="1:7" x14ac:dyDescent="0.25">
      <c r="A8" s="30">
        <v>3</v>
      </c>
      <c r="B8" s="41" t="s">
        <v>294</v>
      </c>
      <c r="C8" s="25">
        <v>0</v>
      </c>
      <c r="D8" s="25">
        <v>0</v>
      </c>
      <c r="E8" s="25">
        <v>0</v>
      </c>
      <c r="F8" s="30">
        <f t="shared" si="0"/>
        <v>0</v>
      </c>
    </row>
    <row r="9" spans="1:7" x14ac:dyDescent="0.25">
      <c r="A9" s="30">
        <v>4</v>
      </c>
      <c r="B9" s="42" t="s">
        <v>295</v>
      </c>
      <c r="C9" s="25">
        <v>0</v>
      </c>
      <c r="D9" s="25">
        <v>0</v>
      </c>
      <c r="E9" s="25">
        <v>0</v>
      </c>
      <c r="F9" s="30">
        <f t="shared" si="0"/>
        <v>0</v>
      </c>
    </row>
    <row r="10" spans="1:7" x14ac:dyDescent="0.25">
      <c r="A10" s="43">
        <v>5</v>
      </c>
      <c r="B10" s="41" t="s">
        <v>69</v>
      </c>
      <c r="C10" s="44">
        <v>0</v>
      </c>
      <c r="D10" s="25">
        <v>0</v>
      </c>
      <c r="E10" s="25">
        <v>0</v>
      </c>
      <c r="F10" s="30">
        <f t="shared" si="0"/>
        <v>0</v>
      </c>
    </row>
    <row r="11" spans="1:7" x14ac:dyDescent="0.25">
      <c r="A11" s="43">
        <v>6</v>
      </c>
      <c r="B11" s="41" t="s">
        <v>70</v>
      </c>
      <c r="C11" s="44">
        <v>0</v>
      </c>
      <c r="D11" s="25">
        <v>0</v>
      </c>
      <c r="E11" s="25">
        <v>0</v>
      </c>
      <c r="F11" s="30">
        <f t="shared" si="0"/>
        <v>0</v>
      </c>
    </row>
    <row r="12" spans="1:7" x14ac:dyDescent="0.25">
      <c r="A12" s="43">
        <v>7</v>
      </c>
      <c r="B12" s="41" t="s">
        <v>71</v>
      </c>
      <c r="C12" s="44">
        <v>0</v>
      </c>
      <c r="D12" s="25">
        <v>0</v>
      </c>
      <c r="E12" s="25">
        <v>0</v>
      </c>
      <c r="F12" s="30">
        <f t="shared" si="0"/>
        <v>0</v>
      </c>
    </row>
    <row r="13" spans="1:7" x14ac:dyDescent="0.25">
      <c r="A13" s="43">
        <v>8</v>
      </c>
      <c r="B13" s="41" t="s">
        <v>72</v>
      </c>
      <c r="C13" s="44">
        <v>0</v>
      </c>
      <c r="D13" s="25">
        <v>0</v>
      </c>
      <c r="E13" s="25">
        <v>0</v>
      </c>
      <c r="F13" s="30">
        <f t="shared" si="0"/>
        <v>0</v>
      </c>
    </row>
    <row r="14" spans="1:7" x14ac:dyDescent="0.25">
      <c r="A14" s="43">
        <v>9</v>
      </c>
      <c r="B14" s="41" t="s">
        <v>73</v>
      </c>
      <c r="C14" s="44">
        <v>0</v>
      </c>
      <c r="D14" s="25">
        <v>0</v>
      </c>
      <c r="E14" s="25">
        <v>0</v>
      </c>
      <c r="F14" s="30">
        <f t="shared" si="0"/>
        <v>0</v>
      </c>
    </row>
    <row r="15" spans="1:7" x14ac:dyDescent="0.25">
      <c r="A15" s="43">
        <v>10</v>
      </c>
      <c r="B15" s="41" t="s">
        <v>74</v>
      </c>
      <c r="C15" s="44">
        <v>0</v>
      </c>
      <c r="D15" s="25">
        <v>0</v>
      </c>
      <c r="E15" s="25">
        <v>0</v>
      </c>
      <c r="F15" s="30">
        <f t="shared" si="0"/>
        <v>0</v>
      </c>
    </row>
    <row r="16" spans="1:7" x14ac:dyDescent="0.25">
      <c r="A16" s="182" t="s">
        <v>32</v>
      </c>
      <c r="B16" s="183"/>
      <c r="C16" s="66">
        <f>SUM(C6:C15)</f>
        <v>60</v>
      </c>
      <c r="D16" s="66">
        <f>SUM(D6:D15)</f>
        <v>65</v>
      </c>
      <c r="E16" s="66">
        <f>SUM(E6:E15)</f>
        <v>54</v>
      </c>
      <c r="F16" s="66">
        <f t="shared" si="0"/>
        <v>179</v>
      </c>
    </row>
  </sheetData>
  <mergeCells count="5">
    <mergeCell ref="A3:A4"/>
    <mergeCell ref="B3:B4"/>
    <mergeCell ref="C3:E3"/>
    <mergeCell ref="F3:F4"/>
    <mergeCell ref="A16:B16"/>
  </mergeCells>
  <hyperlinks>
    <hyperlink ref="G1" location="'Daftar Tabel'!A1" display="&lt;&lt;&lt; Daftar Tabe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
  <sheetViews>
    <sheetView zoomScale="80" zoomScaleNormal="80" workbookViewId="0">
      <pane ySplit="7" topLeftCell="A10" activePane="bottomLeft" state="frozen"/>
      <selection activeCell="A3" sqref="A3:XFD3"/>
      <selection pane="bottomLeft" activeCell="G8" sqref="G8:G12"/>
    </sheetView>
  </sheetViews>
  <sheetFormatPr defaultColWidth="8.85546875" defaultRowHeight="15" x14ac:dyDescent="0.25"/>
  <cols>
    <col min="1" max="1" width="5.85546875" style="3" customWidth="1"/>
    <col min="2" max="2" width="26.140625" style="3" customWidth="1"/>
    <col min="3" max="5" width="8.85546875" style="3"/>
    <col min="6" max="6" width="25.140625" style="3" customWidth="1"/>
    <col min="7" max="7" width="32.28515625" style="3" customWidth="1"/>
    <col min="8" max="8" width="13.140625" style="18" customWidth="1"/>
    <col min="9" max="9" width="18.5703125" style="18" customWidth="1"/>
    <col min="10" max="10" width="14.5703125" style="18" bestFit="1" customWidth="1"/>
    <col min="11" max="11" width="14.5703125" style="3" bestFit="1" customWidth="1"/>
    <col min="12" max="16384" width="8.85546875" style="3"/>
  </cols>
  <sheetData>
    <row r="1" spans="1:11" x14ac:dyDescent="0.25">
      <c r="A1" s="3" t="s">
        <v>268</v>
      </c>
      <c r="K1" s="20" t="s">
        <v>11</v>
      </c>
    </row>
    <row r="2" spans="1:11" hidden="1" x14ac:dyDescent="0.25"/>
    <row r="3" spans="1:11" hidden="1" x14ac:dyDescent="0.25">
      <c r="C3" s="18" t="s">
        <v>12</v>
      </c>
      <c r="D3" s="18" t="s">
        <v>12</v>
      </c>
      <c r="E3" s="18" t="s">
        <v>12</v>
      </c>
    </row>
    <row r="5" spans="1:11" ht="23.1" customHeight="1" x14ac:dyDescent="0.25">
      <c r="A5" s="137" t="s">
        <v>13</v>
      </c>
      <c r="B5" s="137" t="s">
        <v>14</v>
      </c>
      <c r="C5" s="137" t="s">
        <v>15</v>
      </c>
      <c r="D5" s="137"/>
      <c r="E5" s="137"/>
      <c r="F5" s="137" t="s">
        <v>16</v>
      </c>
      <c r="G5" s="137" t="s">
        <v>17</v>
      </c>
      <c r="H5" s="137" t="s">
        <v>18</v>
      </c>
      <c r="I5" s="137" t="s">
        <v>19</v>
      </c>
      <c r="J5" s="135" t="s">
        <v>20</v>
      </c>
    </row>
    <row r="6" spans="1:11" ht="38.450000000000003" customHeight="1" x14ac:dyDescent="0.25">
      <c r="A6" s="137"/>
      <c r="B6" s="137"/>
      <c r="C6" s="21" t="s">
        <v>21</v>
      </c>
      <c r="D6" s="21" t="s">
        <v>22</v>
      </c>
      <c r="E6" s="21" t="s">
        <v>23</v>
      </c>
      <c r="F6" s="137"/>
      <c r="G6" s="137"/>
      <c r="H6" s="137"/>
      <c r="I6" s="137"/>
      <c r="J6" s="136"/>
    </row>
    <row r="7" spans="1:11" x14ac:dyDescent="0.25">
      <c r="A7" s="22">
        <v>1</v>
      </c>
      <c r="B7" s="22">
        <v>2</v>
      </c>
      <c r="C7" s="22">
        <v>3</v>
      </c>
      <c r="D7" s="22">
        <v>4</v>
      </c>
      <c r="E7" s="22">
        <v>5</v>
      </c>
      <c r="F7" s="22">
        <v>6</v>
      </c>
      <c r="G7" s="22">
        <v>7</v>
      </c>
      <c r="H7" s="22">
        <v>8</v>
      </c>
      <c r="I7" s="22">
        <v>9</v>
      </c>
      <c r="J7" s="22">
        <v>10</v>
      </c>
    </row>
    <row r="8" spans="1:11" ht="90" x14ac:dyDescent="0.25">
      <c r="A8" s="23">
        <v>1</v>
      </c>
      <c r="B8" s="24" t="s">
        <v>371</v>
      </c>
      <c r="C8" s="25" t="s">
        <v>12</v>
      </c>
      <c r="D8" s="25"/>
      <c r="E8" s="25"/>
      <c r="F8" s="24" t="s">
        <v>372</v>
      </c>
      <c r="G8" s="24" t="s">
        <v>911</v>
      </c>
      <c r="H8" s="118" t="s">
        <v>373</v>
      </c>
      <c r="I8" s="118" t="s">
        <v>374</v>
      </c>
      <c r="J8" s="119">
        <v>2024</v>
      </c>
    </row>
    <row r="9" spans="1:11" ht="90" x14ac:dyDescent="0.25">
      <c r="A9" s="23">
        <v>2</v>
      </c>
      <c r="B9" s="24" t="s">
        <v>375</v>
      </c>
      <c r="C9" s="25"/>
      <c r="D9" s="25" t="s">
        <v>12</v>
      </c>
      <c r="E9" s="25"/>
      <c r="F9" s="24" t="s">
        <v>376</v>
      </c>
      <c r="G9" s="24" t="s">
        <v>911</v>
      </c>
      <c r="H9" s="118" t="s">
        <v>373</v>
      </c>
      <c r="I9" s="118" t="s">
        <v>374</v>
      </c>
      <c r="J9" s="119">
        <v>2024</v>
      </c>
    </row>
    <row r="10" spans="1:11" ht="90" x14ac:dyDescent="0.25">
      <c r="A10" s="23">
        <v>3</v>
      </c>
      <c r="B10" s="24" t="s">
        <v>377</v>
      </c>
      <c r="C10" s="25"/>
      <c r="D10" s="25"/>
      <c r="E10" s="25" t="s">
        <v>12</v>
      </c>
      <c r="F10" s="24" t="s">
        <v>378</v>
      </c>
      <c r="G10" s="24" t="s">
        <v>911</v>
      </c>
      <c r="H10" s="118" t="s">
        <v>379</v>
      </c>
      <c r="I10" s="118" t="s">
        <v>374</v>
      </c>
      <c r="J10" s="119">
        <v>2022</v>
      </c>
    </row>
    <row r="11" spans="1:11" ht="90" x14ac:dyDescent="0.25">
      <c r="A11" s="23">
        <v>4</v>
      </c>
      <c r="B11" s="24" t="s">
        <v>380</v>
      </c>
      <c r="C11" s="25"/>
      <c r="D11" s="25"/>
      <c r="E11" s="25" t="s">
        <v>12</v>
      </c>
      <c r="F11" s="24" t="s">
        <v>381</v>
      </c>
      <c r="G11" s="24" t="s">
        <v>911</v>
      </c>
      <c r="H11" s="118" t="s">
        <v>373</v>
      </c>
      <c r="I11" s="118" t="s">
        <v>374</v>
      </c>
      <c r="J11" s="119">
        <v>2025</v>
      </c>
    </row>
    <row r="12" spans="1:11" ht="90" x14ac:dyDescent="0.25">
      <c r="A12" s="23">
        <v>5</v>
      </c>
      <c r="B12" s="24" t="s">
        <v>382</v>
      </c>
      <c r="C12" s="25"/>
      <c r="D12" s="25" t="s">
        <v>12</v>
      </c>
      <c r="E12" s="25"/>
      <c r="F12" s="24" t="s">
        <v>383</v>
      </c>
      <c r="G12" s="24" t="s">
        <v>911</v>
      </c>
      <c r="H12" s="118" t="s">
        <v>373</v>
      </c>
      <c r="I12" s="118" t="s">
        <v>374</v>
      </c>
      <c r="J12" s="119">
        <v>2025</v>
      </c>
    </row>
    <row r="13" spans="1:11" x14ac:dyDescent="0.25">
      <c r="A13" s="23">
        <v>6</v>
      </c>
      <c r="B13" s="24"/>
      <c r="C13" s="25"/>
      <c r="D13" s="25"/>
      <c r="E13" s="25"/>
      <c r="F13" s="24"/>
      <c r="G13" s="24"/>
      <c r="H13" s="118"/>
      <c r="I13" s="118"/>
      <c r="J13" s="119"/>
    </row>
    <row r="14" spans="1:11" x14ac:dyDescent="0.25">
      <c r="A14" s="23">
        <v>7</v>
      </c>
      <c r="B14" s="24"/>
      <c r="C14" s="25"/>
      <c r="D14" s="25"/>
      <c r="E14" s="25"/>
      <c r="F14" s="24"/>
      <c r="G14" s="24"/>
      <c r="H14" s="118"/>
      <c r="I14" s="118"/>
      <c r="J14" s="119"/>
    </row>
    <row r="15" spans="1:11" x14ac:dyDescent="0.25">
      <c r="A15" s="23">
        <v>8</v>
      </c>
      <c r="B15" s="24"/>
      <c r="C15" s="25"/>
      <c r="D15" s="25"/>
      <c r="E15" s="25"/>
      <c r="F15" s="24"/>
      <c r="G15" s="24"/>
      <c r="H15" s="118"/>
      <c r="I15" s="118"/>
      <c r="J15" s="119"/>
    </row>
    <row r="16" spans="1:11" x14ac:dyDescent="0.25">
      <c r="A16" s="23">
        <v>9</v>
      </c>
      <c r="B16" s="24"/>
      <c r="C16" s="25"/>
      <c r="D16" s="25"/>
      <c r="E16" s="25"/>
      <c r="F16" s="24"/>
      <c r="G16" s="24"/>
      <c r="H16" s="118"/>
      <c r="I16" s="118"/>
      <c r="J16" s="119"/>
    </row>
    <row r="17" spans="1:11" x14ac:dyDescent="0.25">
      <c r="A17" s="23">
        <v>10</v>
      </c>
      <c r="B17" s="24"/>
      <c r="C17" s="25"/>
      <c r="D17" s="25"/>
      <c r="E17" s="25"/>
      <c r="F17" s="24"/>
      <c r="G17" s="24"/>
      <c r="H17" s="118"/>
      <c r="I17" s="118"/>
      <c r="J17" s="119"/>
      <c r="K17" s="89"/>
    </row>
    <row r="18" spans="1:11" x14ac:dyDescent="0.25">
      <c r="A18" s="23" t="s">
        <v>47</v>
      </c>
      <c r="B18" s="24"/>
      <c r="C18" s="25"/>
      <c r="D18" s="25"/>
      <c r="E18" s="25"/>
      <c r="F18" s="24"/>
      <c r="G18" s="24"/>
      <c r="H18" s="118"/>
      <c r="I18" s="118"/>
      <c r="J18" s="119"/>
    </row>
  </sheetData>
  <mergeCells count="8">
    <mergeCell ref="J5:J6"/>
    <mergeCell ref="I5:I6"/>
    <mergeCell ref="A5:A6"/>
    <mergeCell ref="B5:B6"/>
    <mergeCell ref="C5:E5"/>
    <mergeCell ref="F5:F6"/>
    <mergeCell ref="G5:G6"/>
    <mergeCell ref="H5:H6"/>
  </mergeCells>
  <dataValidations count="3">
    <dataValidation type="list" allowBlank="1" showInputMessage="1" showErrorMessage="1" sqref="C8:C18">
      <formula1>$C$2:$C$3</formula1>
    </dataValidation>
    <dataValidation type="list" allowBlank="1" showInputMessage="1" showErrorMessage="1" sqref="D8:D18">
      <formula1>$D$2:$D$3</formula1>
    </dataValidation>
    <dataValidation type="list" allowBlank="1" showInputMessage="1" showErrorMessage="1" sqref="E8:E18">
      <formula1>$E$2:$E$3</formula1>
    </dataValidation>
  </dataValidations>
  <hyperlinks>
    <hyperlink ref="K1" location="'Daftar Tabel'!A1" display="&lt;&lt;&lt; Daftar Tabel"/>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zoomScale="80" zoomScaleNormal="80" workbookViewId="0">
      <pane ySplit="7" topLeftCell="A8" activePane="bottomLeft" state="frozen"/>
      <selection activeCell="A3" sqref="A3:XFD3"/>
      <selection pane="bottomLeft" activeCell="H1" sqref="H1:I1048576"/>
    </sheetView>
  </sheetViews>
  <sheetFormatPr defaultColWidth="8.85546875" defaultRowHeight="15" x14ac:dyDescent="0.25"/>
  <cols>
    <col min="1" max="1" width="5.85546875" style="3" customWidth="1"/>
    <col min="2" max="2" width="26.140625" style="3" customWidth="1"/>
    <col min="3" max="5" width="8.85546875" style="3"/>
    <col min="6" max="6" width="25.140625" style="3" customWidth="1"/>
    <col min="7" max="7" width="33.42578125" style="3" customWidth="1"/>
    <col min="8" max="8" width="13.140625" style="18" customWidth="1"/>
    <col min="9" max="9" width="18.5703125" style="18" customWidth="1"/>
    <col min="10" max="10" width="14.5703125" style="18" bestFit="1" customWidth="1"/>
    <col min="11" max="11" width="14.5703125" style="3" bestFit="1" customWidth="1"/>
    <col min="12" max="16384" width="8.85546875" style="3"/>
  </cols>
  <sheetData>
    <row r="1" spans="1:11" x14ac:dyDescent="0.25">
      <c r="A1" s="3" t="s">
        <v>269</v>
      </c>
      <c r="K1" s="20" t="s">
        <v>11</v>
      </c>
    </row>
    <row r="2" spans="1:11" hidden="1" x14ac:dyDescent="0.25"/>
    <row r="3" spans="1:11" hidden="1" x14ac:dyDescent="0.25">
      <c r="C3" s="18" t="s">
        <v>12</v>
      </c>
      <c r="D3" s="18" t="s">
        <v>12</v>
      </c>
      <c r="E3" s="18" t="s">
        <v>12</v>
      </c>
    </row>
    <row r="5" spans="1:11" ht="23.1" customHeight="1" x14ac:dyDescent="0.25">
      <c r="A5" s="137" t="s">
        <v>13</v>
      </c>
      <c r="B5" s="137" t="s">
        <v>14</v>
      </c>
      <c r="C5" s="137" t="s">
        <v>15</v>
      </c>
      <c r="D5" s="137"/>
      <c r="E5" s="137"/>
      <c r="F5" s="137" t="s">
        <v>16</v>
      </c>
      <c r="G5" s="137" t="s">
        <v>17</v>
      </c>
      <c r="H5" s="137" t="s">
        <v>18</v>
      </c>
      <c r="I5" s="137" t="s">
        <v>19</v>
      </c>
      <c r="J5" s="135" t="s">
        <v>20</v>
      </c>
    </row>
    <row r="6" spans="1:11" ht="38.450000000000003" customHeight="1" x14ac:dyDescent="0.25">
      <c r="A6" s="137"/>
      <c r="B6" s="137"/>
      <c r="C6" s="91" t="s">
        <v>21</v>
      </c>
      <c r="D6" s="91" t="s">
        <v>22</v>
      </c>
      <c r="E6" s="91" t="s">
        <v>23</v>
      </c>
      <c r="F6" s="137"/>
      <c r="G6" s="137"/>
      <c r="H6" s="137"/>
      <c r="I6" s="137"/>
      <c r="J6" s="136"/>
    </row>
    <row r="7" spans="1:11" x14ac:dyDescent="0.25">
      <c r="A7" s="22">
        <v>1</v>
      </c>
      <c r="B7" s="22">
        <v>2</v>
      </c>
      <c r="C7" s="22">
        <v>3</v>
      </c>
      <c r="D7" s="22">
        <v>4</v>
      </c>
      <c r="E7" s="22">
        <v>5</v>
      </c>
      <c r="F7" s="22">
        <v>6</v>
      </c>
      <c r="G7" s="22">
        <v>7</v>
      </c>
      <c r="H7" s="22">
        <v>8</v>
      </c>
      <c r="I7" s="22">
        <v>9</v>
      </c>
      <c r="J7" s="22">
        <v>10</v>
      </c>
    </row>
    <row r="8" spans="1:11" ht="195" x14ac:dyDescent="0.25">
      <c r="A8" s="23">
        <v>1</v>
      </c>
      <c r="B8" s="24" t="s">
        <v>384</v>
      </c>
      <c r="C8" s="25"/>
      <c r="D8" s="25"/>
      <c r="E8" s="25" t="s">
        <v>12</v>
      </c>
      <c r="F8" s="24" t="s">
        <v>385</v>
      </c>
      <c r="G8" s="24" t="s">
        <v>913</v>
      </c>
      <c r="H8" s="118" t="s">
        <v>386</v>
      </c>
      <c r="I8" s="118" t="s">
        <v>387</v>
      </c>
      <c r="J8" s="119">
        <v>2018</v>
      </c>
    </row>
    <row r="9" spans="1:11" ht="132" customHeight="1" x14ac:dyDescent="0.25">
      <c r="A9" s="23">
        <v>2</v>
      </c>
      <c r="B9" s="24" t="s">
        <v>388</v>
      </c>
      <c r="C9" s="25"/>
      <c r="D9" s="25"/>
      <c r="E9" s="25" t="s">
        <v>12</v>
      </c>
      <c r="F9" s="24" t="s">
        <v>389</v>
      </c>
      <c r="G9" s="24" t="s">
        <v>913</v>
      </c>
      <c r="H9" s="118" t="s">
        <v>386</v>
      </c>
      <c r="I9" s="118" t="s">
        <v>390</v>
      </c>
      <c r="J9" s="119">
        <v>2018</v>
      </c>
    </row>
    <row r="10" spans="1:11" ht="105" x14ac:dyDescent="0.25">
      <c r="A10" s="23">
        <v>3</v>
      </c>
      <c r="B10" s="24" t="s">
        <v>391</v>
      </c>
      <c r="C10" s="25"/>
      <c r="D10" s="25"/>
      <c r="E10" s="25" t="s">
        <v>12</v>
      </c>
      <c r="F10" s="24" t="s">
        <v>392</v>
      </c>
      <c r="G10" s="24" t="s">
        <v>913</v>
      </c>
      <c r="H10" s="118" t="s">
        <v>393</v>
      </c>
      <c r="I10" s="118" t="s">
        <v>387</v>
      </c>
      <c r="J10" s="119">
        <v>2018</v>
      </c>
    </row>
    <row r="11" spans="1:11" ht="105" x14ac:dyDescent="0.25">
      <c r="A11" s="23">
        <v>4</v>
      </c>
      <c r="B11" s="24" t="s">
        <v>394</v>
      </c>
      <c r="C11" s="25"/>
      <c r="D11" s="25"/>
      <c r="E11" s="25" t="s">
        <v>12</v>
      </c>
      <c r="F11" s="24" t="s">
        <v>395</v>
      </c>
      <c r="G11" s="24" t="s">
        <v>913</v>
      </c>
      <c r="H11" s="118" t="s">
        <v>396</v>
      </c>
      <c r="I11" s="118" t="s">
        <v>387</v>
      </c>
      <c r="J11" s="119">
        <v>2019</v>
      </c>
    </row>
    <row r="12" spans="1:11" ht="105" x14ac:dyDescent="0.25">
      <c r="A12" s="23">
        <v>5</v>
      </c>
      <c r="B12" s="24" t="s">
        <v>397</v>
      </c>
      <c r="C12" s="25"/>
      <c r="D12" s="25"/>
      <c r="E12" s="25" t="s">
        <v>12</v>
      </c>
      <c r="F12" s="24" t="s">
        <v>398</v>
      </c>
      <c r="G12" s="24" t="s">
        <v>913</v>
      </c>
      <c r="H12" s="118" t="s">
        <v>399</v>
      </c>
      <c r="I12" s="118" t="s">
        <v>387</v>
      </c>
      <c r="J12" s="119">
        <v>2019</v>
      </c>
    </row>
    <row r="13" spans="1:11" ht="150" x14ac:dyDescent="0.25">
      <c r="A13" s="23">
        <v>6</v>
      </c>
      <c r="B13" s="24" t="s">
        <v>400</v>
      </c>
      <c r="C13" s="25"/>
      <c r="D13" s="25"/>
      <c r="E13" s="25" t="s">
        <v>12</v>
      </c>
      <c r="F13" s="24" t="s">
        <v>401</v>
      </c>
      <c r="G13" s="24" t="s">
        <v>913</v>
      </c>
      <c r="H13" s="118" t="s">
        <v>399</v>
      </c>
      <c r="I13" s="118" t="s">
        <v>387</v>
      </c>
      <c r="J13" s="119">
        <v>2019</v>
      </c>
    </row>
    <row r="14" spans="1:11" ht="105" x14ac:dyDescent="0.25">
      <c r="A14" s="23">
        <v>7</v>
      </c>
      <c r="B14" s="24" t="s">
        <v>402</v>
      </c>
      <c r="C14" s="25"/>
      <c r="D14" s="25"/>
      <c r="E14" s="25" t="s">
        <v>12</v>
      </c>
      <c r="F14" s="24" t="s">
        <v>403</v>
      </c>
      <c r="G14" s="24" t="s">
        <v>913</v>
      </c>
      <c r="H14" s="118" t="s">
        <v>399</v>
      </c>
      <c r="I14" s="118" t="s">
        <v>404</v>
      </c>
      <c r="J14" s="119">
        <v>2019</v>
      </c>
    </row>
    <row r="15" spans="1:11" ht="180" x14ac:dyDescent="0.25">
      <c r="A15" s="23">
        <v>8</v>
      </c>
      <c r="B15" s="24" t="s">
        <v>405</v>
      </c>
      <c r="C15" s="25"/>
      <c r="D15" s="25" t="s">
        <v>12</v>
      </c>
      <c r="E15" s="25"/>
      <c r="F15" s="24" t="s">
        <v>406</v>
      </c>
      <c r="G15" s="24" t="s">
        <v>913</v>
      </c>
      <c r="H15" s="118" t="s">
        <v>407</v>
      </c>
      <c r="I15" s="118" t="s">
        <v>387</v>
      </c>
      <c r="J15" s="119">
        <v>2020</v>
      </c>
    </row>
    <row r="16" spans="1:11" ht="105" x14ac:dyDescent="0.25">
      <c r="A16" s="23">
        <v>9</v>
      </c>
      <c r="B16" s="24" t="s">
        <v>408</v>
      </c>
      <c r="C16" s="25"/>
      <c r="D16" s="25"/>
      <c r="E16" s="25" t="s">
        <v>12</v>
      </c>
      <c r="F16" s="24" t="s">
        <v>409</v>
      </c>
      <c r="G16" s="24" t="s">
        <v>913</v>
      </c>
      <c r="H16" s="118" t="s">
        <v>410</v>
      </c>
      <c r="I16" s="118" t="s">
        <v>411</v>
      </c>
      <c r="J16" s="119">
        <v>2020</v>
      </c>
    </row>
    <row r="17" spans="1:13" ht="105" x14ac:dyDescent="0.25">
      <c r="A17" s="23">
        <v>10</v>
      </c>
      <c r="B17" s="24" t="s">
        <v>412</v>
      </c>
      <c r="C17" s="25"/>
      <c r="D17" s="25"/>
      <c r="E17" s="25" t="s">
        <v>12</v>
      </c>
      <c r="F17" s="24" t="s">
        <v>413</v>
      </c>
      <c r="G17" s="24" t="s">
        <v>913</v>
      </c>
      <c r="H17" s="118" t="s">
        <v>410</v>
      </c>
      <c r="I17" s="118" t="s">
        <v>387</v>
      </c>
      <c r="J17" s="119">
        <v>2020</v>
      </c>
      <c r="M17" s="3" t="s">
        <v>910</v>
      </c>
    </row>
    <row r="18" spans="1:13" ht="105" x14ac:dyDescent="0.25">
      <c r="A18" s="23">
        <v>11</v>
      </c>
      <c r="B18" s="24" t="s">
        <v>414</v>
      </c>
      <c r="C18" s="25" t="s">
        <v>12</v>
      </c>
      <c r="D18" s="25"/>
      <c r="E18" s="25"/>
      <c r="F18" s="24" t="s">
        <v>415</v>
      </c>
      <c r="G18" s="24" t="s">
        <v>913</v>
      </c>
      <c r="H18" s="118" t="s">
        <v>410</v>
      </c>
      <c r="I18" s="118" t="s">
        <v>404</v>
      </c>
      <c r="J18" s="119">
        <v>2020</v>
      </c>
    </row>
    <row r="19" spans="1:13" ht="105" x14ac:dyDescent="0.25">
      <c r="A19" s="23">
        <v>12</v>
      </c>
      <c r="B19" s="24" t="s">
        <v>397</v>
      </c>
      <c r="C19" s="25"/>
      <c r="D19" s="25"/>
      <c r="E19" s="25" t="s">
        <v>12</v>
      </c>
      <c r="F19" s="24" t="s">
        <v>416</v>
      </c>
      <c r="G19" s="24" t="s">
        <v>913</v>
      </c>
      <c r="H19" s="118" t="s">
        <v>410</v>
      </c>
      <c r="I19" s="118" t="s">
        <v>387</v>
      </c>
      <c r="J19" s="119">
        <v>2020</v>
      </c>
    </row>
    <row r="20" spans="1:13" ht="156" customHeight="1" x14ac:dyDescent="0.25">
      <c r="A20" s="23">
        <v>13</v>
      </c>
      <c r="B20" s="24" t="s">
        <v>417</v>
      </c>
      <c r="C20" s="25"/>
      <c r="D20" s="25"/>
      <c r="E20" s="25" t="s">
        <v>12</v>
      </c>
      <c r="F20" s="24" t="s">
        <v>418</v>
      </c>
      <c r="G20" s="24" t="s">
        <v>913</v>
      </c>
      <c r="H20" s="118" t="s">
        <v>410</v>
      </c>
      <c r="I20" s="118" t="s">
        <v>390</v>
      </c>
      <c r="J20" s="119">
        <v>2020</v>
      </c>
    </row>
    <row r="21" spans="1:13" ht="105" x14ac:dyDescent="0.25">
      <c r="A21" s="23">
        <v>14</v>
      </c>
      <c r="B21" s="24" t="s">
        <v>419</v>
      </c>
      <c r="C21" s="25"/>
      <c r="D21" s="25"/>
      <c r="E21" s="25" t="s">
        <v>12</v>
      </c>
      <c r="F21" s="24" t="s">
        <v>420</v>
      </c>
      <c r="G21" s="24" t="s">
        <v>913</v>
      </c>
      <c r="H21" s="118" t="s">
        <v>407</v>
      </c>
      <c r="I21" s="118" t="s">
        <v>404</v>
      </c>
      <c r="J21" s="119">
        <v>2020</v>
      </c>
      <c r="K21" s="89"/>
    </row>
    <row r="22" spans="1:13" x14ac:dyDescent="0.25">
      <c r="A22" s="23" t="s">
        <v>47</v>
      </c>
      <c r="B22" s="24"/>
      <c r="C22" s="25"/>
      <c r="D22" s="25"/>
      <c r="E22" s="25"/>
      <c r="F22" s="24"/>
      <c r="G22" s="24"/>
      <c r="H22" s="118"/>
      <c r="I22" s="118"/>
      <c r="J22" s="119"/>
    </row>
  </sheetData>
  <mergeCells count="8">
    <mergeCell ref="I5:I6"/>
    <mergeCell ref="J5:J6"/>
    <mergeCell ref="A5:A6"/>
    <mergeCell ref="B5:B6"/>
    <mergeCell ref="C5:E5"/>
    <mergeCell ref="F5:F6"/>
    <mergeCell ref="G5:G6"/>
    <mergeCell ref="H5:H6"/>
  </mergeCells>
  <dataValidations count="3">
    <dataValidation type="list" allowBlank="1" showInputMessage="1" showErrorMessage="1" sqref="E8:E22">
      <formula1>$E$2:$E$3</formula1>
    </dataValidation>
    <dataValidation type="list" allowBlank="1" showInputMessage="1" showErrorMessage="1" sqref="D8:D22">
      <formula1>$D$2:$D$3</formula1>
    </dataValidation>
    <dataValidation type="list" allowBlank="1" showInputMessage="1" showErrorMessage="1" sqref="C8:C22">
      <formula1>$C$2:$C$3</formula1>
    </dataValidation>
  </dataValidations>
  <hyperlinks>
    <hyperlink ref="K1" location="'Daftar Tabel'!A1" display="&lt;&lt;&lt; Daftar Tabel"/>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
  <sheetViews>
    <sheetView zoomScale="80" zoomScaleNormal="80" workbookViewId="0">
      <pane ySplit="7" topLeftCell="A8" activePane="bottomLeft" state="frozen"/>
      <selection activeCell="A3" sqref="A3:XFD3"/>
      <selection pane="bottomLeft" activeCell="G11" sqref="G11"/>
    </sheetView>
  </sheetViews>
  <sheetFormatPr defaultColWidth="8.85546875" defaultRowHeight="15" x14ac:dyDescent="0.25"/>
  <cols>
    <col min="1" max="1" width="5.85546875" style="3" customWidth="1"/>
    <col min="2" max="2" width="26.140625" style="3" customWidth="1"/>
    <col min="3" max="5" width="8.85546875" style="3"/>
    <col min="6" max="7" width="25.140625" style="3" customWidth="1"/>
    <col min="8" max="8" width="13.140625" style="3" customWidth="1"/>
    <col min="9" max="9" width="18.5703125" style="3" customWidth="1"/>
    <col min="10" max="11" width="14.5703125" style="3" bestFit="1" customWidth="1"/>
    <col min="12" max="16384" width="8.85546875" style="3"/>
  </cols>
  <sheetData>
    <row r="1" spans="1:11" x14ac:dyDescent="0.25">
      <c r="A1" s="3" t="s">
        <v>270</v>
      </c>
      <c r="K1" s="20" t="s">
        <v>11</v>
      </c>
    </row>
    <row r="2" spans="1:11" hidden="1" x14ac:dyDescent="0.25"/>
    <row r="3" spans="1:11" hidden="1" x14ac:dyDescent="0.25">
      <c r="C3" s="18" t="s">
        <v>12</v>
      </c>
      <c r="D3" s="18" t="s">
        <v>12</v>
      </c>
      <c r="E3" s="18" t="s">
        <v>12</v>
      </c>
    </row>
    <row r="5" spans="1:11" ht="23.1" customHeight="1" x14ac:dyDescent="0.25">
      <c r="A5" s="137" t="s">
        <v>13</v>
      </c>
      <c r="B5" s="137" t="s">
        <v>14</v>
      </c>
      <c r="C5" s="137" t="s">
        <v>15</v>
      </c>
      <c r="D5" s="137"/>
      <c r="E5" s="137"/>
      <c r="F5" s="137" t="s">
        <v>16</v>
      </c>
      <c r="G5" s="137" t="s">
        <v>17</v>
      </c>
      <c r="H5" s="137" t="s">
        <v>18</v>
      </c>
      <c r="I5" s="137" t="s">
        <v>19</v>
      </c>
      <c r="J5" s="135" t="s">
        <v>20</v>
      </c>
    </row>
    <row r="6" spans="1:11" ht="38.450000000000003" customHeight="1" x14ac:dyDescent="0.25">
      <c r="A6" s="137"/>
      <c r="B6" s="137"/>
      <c r="C6" s="91" t="s">
        <v>21</v>
      </c>
      <c r="D6" s="91" t="s">
        <v>22</v>
      </c>
      <c r="E6" s="91" t="s">
        <v>23</v>
      </c>
      <c r="F6" s="137"/>
      <c r="G6" s="137"/>
      <c r="H6" s="137"/>
      <c r="I6" s="137"/>
      <c r="J6" s="136"/>
    </row>
    <row r="7" spans="1:11" x14ac:dyDescent="0.25">
      <c r="A7" s="22">
        <v>1</v>
      </c>
      <c r="B7" s="22">
        <v>2</v>
      </c>
      <c r="C7" s="22">
        <v>3</v>
      </c>
      <c r="D7" s="22">
        <v>4</v>
      </c>
      <c r="E7" s="22">
        <v>5</v>
      </c>
      <c r="F7" s="22">
        <v>6</v>
      </c>
      <c r="G7" s="22">
        <v>7</v>
      </c>
      <c r="H7" s="22">
        <v>8</v>
      </c>
      <c r="I7" s="22">
        <v>9</v>
      </c>
      <c r="J7" s="22">
        <v>10</v>
      </c>
    </row>
    <row r="8" spans="1:11" ht="75" x14ac:dyDescent="0.25">
      <c r="A8" s="23">
        <v>1</v>
      </c>
      <c r="B8" s="24" t="s">
        <v>377</v>
      </c>
      <c r="C8" s="25"/>
      <c r="D8" s="25"/>
      <c r="E8" s="25" t="s">
        <v>12</v>
      </c>
      <c r="F8" s="24" t="s">
        <v>378</v>
      </c>
      <c r="G8" s="24" t="s">
        <v>912</v>
      </c>
      <c r="H8" s="118" t="s">
        <v>421</v>
      </c>
      <c r="I8" s="118" t="s">
        <v>422</v>
      </c>
      <c r="J8" s="119">
        <v>2022</v>
      </c>
    </row>
    <row r="9" spans="1:11" ht="75" x14ac:dyDescent="0.25">
      <c r="A9" s="23">
        <v>2</v>
      </c>
      <c r="B9" s="24" t="s">
        <v>382</v>
      </c>
      <c r="C9" s="25"/>
      <c r="D9" s="25" t="s">
        <v>12</v>
      </c>
      <c r="E9" s="25"/>
      <c r="F9" s="24" t="s">
        <v>383</v>
      </c>
      <c r="G9" s="24" t="s">
        <v>912</v>
      </c>
      <c r="H9" s="118" t="s">
        <v>423</v>
      </c>
      <c r="I9" s="118" t="s">
        <v>422</v>
      </c>
      <c r="J9" s="119">
        <v>2025</v>
      </c>
    </row>
    <row r="10" spans="1:11" ht="135" x14ac:dyDescent="0.25">
      <c r="A10" s="23">
        <v>3</v>
      </c>
      <c r="B10" s="24" t="s">
        <v>424</v>
      </c>
      <c r="C10" s="25"/>
      <c r="D10" s="25"/>
      <c r="E10" s="25" t="s">
        <v>12</v>
      </c>
      <c r="F10" s="24" t="s">
        <v>425</v>
      </c>
      <c r="G10" s="24" t="s">
        <v>912</v>
      </c>
      <c r="H10" s="118" t="s">
        <v>426</v>
      </c>
      <c r="I10" s="118" t="s">
        <v>404</v>
      </c>
      <c r="J10" s="119">
        <v>2020</v>
      </c>
    </row>
    <row r="11" spans="1:11" ht="75" x14ac:dyDescent="0.25">
      <c r="A11" s="23">
        <v>4</v>
      </c>
      <c r="B11" s="24" t="s">
        <v>427</v>
      </c>
      <c r="C11" s="25" t="s">
        <v>12</v>
      </c>
      <c r="D11" s="25"/>
      <c r="E11" s="25"/>
      <c r="F11" s="24" t="s">
        <v>428</v>
      </c>
      <c r="G11" s="24" t="s">
        <v>912</v>
      </c>
      <c r="H11" s="118">
        <v>2019</v>
      </c>
      <c r="I11" s="118" t="s">
        <v>404</v>
      </c>
      <c r="J11" s="119">
        <v>2019</v>
      </c>
    </row>
    <row r="12" spans="1:11" x14ac:dyDescent="0.25">
      <c r="A12" s="23">
        <v>5</v>
      </c>
      <c r="B12" s="24"/>
      <c r="C12" s="25"/>
      <c r="D12" s="25"/>
      <c r="E12" s="25"/>
      <c r="F12" s="24"/>
      <c r="G12" s="24"/>
      <c r="H12" s="24"/>
      <c r="I12" s="24"/>
      <c r="J12" s="26"/>
    </row>
    <row r="13" spans="1:11" x14ac:dyDescent="0.25">
      <c r="A13" s="23">
        <v>6</v>
      </c>
      <c r="B13" s="24"/>
      <c r="C13" s="25"/>
      <c r="D13" s="25"/>
      <c r="E13" s="25"/>
      <c r="F13" s="24"/>
      <c r="G13" s="24"/>
      <c r="H13" s="24"/>
      <c r="I13" s="24"/>
      <c r="J13" s="26"/>
    </row>
    <row r="14" spans="1:11" x14ac:dyDescent="0.25">
      <c r="A14" s="23">
        <v>7</v>
      </c>
      <c r="B14" s="24"/>
      <c r="C14" s="25"/>
      <c r="D14" s="25"/>
      <c r="E14" s="25"/>
      <c r="F14" s="24"/>
      <c r="G14" s="24"/>
      <c r="H14" s="24"/>
      <c r="I14" s="24"/>
      <c r="J14" s="26"/>
    </row>
    <row r="15" spans="1:11" x14ac:dyDescent="0.25">
      <c r="A15" s="23">
        <v>8</v>
      </c>
      <c r="B15" s="24"/>
      <c r="C15" s="25"/>
      <c r="D15" s="25"/>
      <c r="E15" s="25"/>
      <c r="F15" s="24"/>
      <c r="G15" s="24"/>
      <c r="H15" s="24"/>
      <c r="I15" s="24"/>
      <c r="J15" s="26"/>
    </row>
    <row r="16" spans="1:11" x14ac:dyDescent="0.25">
      <c r="A16" s="23">
        <v>9</v>
      </c>
      <c r="B16" s="24"/>
      <c r="C16" s="25"/>
      <c r="D16" s="25"/>
      <c r="E16" s="25"/>
      <c r="F16" s="24"/>
      <c r="G16" s="24"/>
      <c r="H16" s="24"/>
      <c r="I16" s="24"/>
      <c r="J16" s="26"/>
    </row>
    <row r="17" spans="1:11" x14ac:dyDescent="0.25">
      <c r="A17" s="23">
        <v>10</v>
      </c>
      <c r="B17" s="24"/>
      <c r="C17" s="25"/>
      <c r="D17" s="25"/>
      <c r="E17" s="25"/>
      <c r="F17" s="24"/>
      <c r="G17" s="24"/>
      <c r="H17" s="24"/>
      <c r="I17" s="24"/>
      <c r="J17" s="26"/>
      <c r="K17" s="89"/>
    </row>
    <row r="18" spans="1:11" x14ac:dyDescent="0.25">
      <c r="A18" s="23" t="s">
        <v>47</v>
      </c>
      <c r="B18" s="24"/>
      <c r="C18" s="25"/>
      <c r="D18" s="25"/>
      <c r="E18" s="25"/>
      <c r="F18" s="24"/>
      <c r="G18" s="24"/>
      <c r="H18" s="24"/>
      <c r="I18" s="24"/>
      <c r="J18" s="26"/>
    </row>
  </sheetData>
  <mergeCells count="8">
    <mergeCell ref="I5:I6"/>
    <mergeCell ref="J5:J6"/>
    <mergeCell ref="A5:A6"/>
    <mergeCell ref="B5:B6"/>
    <mergeCell ref="C5:E5"/>
    <mergeCell ref="F5:F6"/>
    <mergeCell ref="G5:G6"/>
    <mergeCell ref="H5:H6"/>
  </mergeCells>
  <dataValidations count="3">
    <dataValidation type="list" allowBlank="1" showInputMessage="1" showErrorMessage="1" sqref="C8:C18">
      <formula1>$C$2:$C$3</formula1>
    </dataValidation>
    <dataValidation type="list" allowBlank="1" showInputMessage="1" showErrorMessage="1" sqref="D8:D18">
      <formula1>$D$2:$D$3</formula1>
    </dataValidation>
    <dataValidation type="list" allowBlank="1" showInputMessage="1" showErrorMessage="1" sqref="E8:E18">
      <formula1>$E$2:$E$3</formula1>
    </dataValidation>
  </dataValidations>
  <hyperlinks>
    <hyperlink ref="K1" location="'Daftar Tabel'!A1" display="&lt;&lt;&lt; Daftar Tabel"/>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workbookViewId="0">
      <pane ySplit="5" topLeftCell="A6" activePane="bottomLeft" state="frozen"/>
      <selection pane="bottomLeft" activeCell="B12" sqref="B12"/>
    </sheetView>
  </sheetViews>
  <sheetFormatPr defaultColWidth="8.85546875" defaultRowHeight="15" x14ac:dyDescent="0.25"/>
  <cols>
    <col min="1" max="1" width="5.7109375" style="3" customWidth="1"/>
    <col min="2" max="7" width="10.7109375" style="3" customWidth="1"/>
    <col min="8" max="8" width="14.5703125" style="3" bestFit="1" customWidth="1"/>
    <col min="9" max="16384" width="8.85546875" style="3"/>
  </cols>
  <sheetData>
    <row r="1" spans="1:8" x14ac:dyDescent="0.25">
      <c r="A1" s="3" t="s">
        <v>274</v>
      </c>
      <c r="H1" s="20" t="s">
        <v>11</v>
      </c>
    </row>
    <row r="3" spans="1:8" ht="29.45" customHeight="1" x14ac:dyDescent="0.25">
      <c r="A3" s="130" t="s">
        <v>75</v>
      </c>
      <c r="B3" s="130" t="s">
        <v>24</v>
      </c>
      <c r="C3" s="143" t="s">
        <v>98</v>
      </c>
      <c r="D3" s="132" t="s">
        <v>25</v>
      </c>
      <c r="E3" s="134"/>
      <c r="F3" s="138" t="s">
        <v>26</v>
      </c>
      <c r="G3" s="138" t="s">
        <v>134</v>
      </c>
    </row>
    <row r="4" spans="1:8" x14ac:dyDescent="0.25">
      <c r="A4" s="131"/>
      <c r="B4" s="131"/>
      <c r="C4" s="144"/>
      <c r="D4" s="27" t="s">
        <v>27</v>
      </c>
      <c r="E4" s="27" t="s">
        <v>277</v>
      </c>
      <c r="F4" s="138"/>
      <c r="G4" s="138"/>
    </row>
    <row r="5" spans="1:8" x14ac:dyDescent="0.25">
      <c r="A5" s="28">
        <v>1</v>
      </c>
      <c r="B5" s="28">
        <v>2</v>
      </c>
      <c r="C5" s="28">
        <v>3</v>
      </c>
      <c r="D5" s="28">
        <v>4</v>
      </c>
      <c r="E5" s="28">
        <v>5</v>
      </c>
      <c r="F5" s="29">
        <v>6</v>
      </c>
      <c r="G5" s="28">
        <v>7</v>
      </c>
    </row>
    <row r="6" spans="1:8" x14ac:dyDescent="0.25">
      <c r="A6" s="139">
        <v>1</v>
      </c>
      <c r="B6" s="141" t="s">
        <v>30</v>
      </c>
      <c r="C6" s="97" t="s">
        <v>275</v>
      </c>
      <c r="D6" s="25">
        <v>120</v>
      </c>
      <c r="E6" s="25">
        <v>0</v>
      </c>
      <c r="F6" s="31">
        <v>840</v>
      </c>
      <c r="G6" s="25">
        <v>38</v>
      </c>
    </row>
    <row r="7" spans="1:8" x14ac:dyDescent="0.25">
      <c r="A7" s="140"/>
      <c r="B7" s="142"/>
      <c r="C7" s="97" t="s">
        <v>276</v>
      </c>
      <c r="D7" s="25">
        <v>0</v>
      </c>
      <c r="E7" s="25">
        <v>0</v>
      </c>
      <c r="F7" s="31">
        <v>797</v>
      </c>
      <c r="G7" s="25">
        <v>22</v>
      </c>
    </row>
    <row r="8" spans="1:8" x14ac:dyDescent="0.25">
      <c r="A8" s="139">
        <v>2</v>
      </c>
      <c r="B8" s="141" t="s">
        <v>31</v>
      </c>
      <c r="C8" s="97" t="s">
        <v>275</v>
      </c>
      <c r="D8" s="25">
        <v>149</v>
      </c>
      <c r="E8" s="25">
        <v>0</v>
      </c>
      <c r="F8" s="31">
        <v>904</v>
      </c>
      <c r="G8" s="25">
        <v>41</v>
      </c>
    </row>
    <row r="9" spans="1:8" x14ac:dyDescent="0.25">
      <c r="A9" s="140"/>
      <c r="B9" s="142"/>
      <c r="C9" s="97" t="s">
        <v>276</v>
      </c>
      <c r="D9" s="25">
        <v>0</v>
      </c>
      <c r="E9" s="25">
        <v>0</v>
      </c>
      <c r="F9" s="31">
        <v>831</v>
      </c>
      <c r="G9" s="25">
        <v>24</v>
      </c>
    </row>
    <row r="10" spans="1:8" x14ac:dyDescent="0.25">
      <c r="A10" s="139">
        <v>3</v>
      </c>
      <c r="B10" s="141" t="s">
        <v>10</v>
      </c>
      <c r="C10" s="97" t="s">
        <v>275</v>
      </c>
      <c r="D10" s="25">
        <v>139</v>
      </c>
      <c r="E10" s="25">
        <v>0</v>
      </c>
      <c r="F10" s="31">
        <v>954</v>
      </c>
      <c r="G10" s="25">
        <v>38</v>
      </c>
    </row>
    <row r="11" spans="1:8" x14ac:dyDescent="0.25">
      <c r="A11" s="140"/>
      <c r="B11" s="142"/>
      <c r="C11" s="97" t="s">
        <v>276</v>
      </c>
      <c r="D11" s="25">
        <v>0</v>
      </c>
      <c r="E11" s="25">
        <v>0</v>
      </c>
      <c r="F11" s="31">
        <v>807</v>
      </c>
      <c r="G11" s="25">
        <v>16</v>
      </c>
    </row>
  </sheetData>
  <mergeCells count="12">
    <mergeCell ref="F3:F4"/>
    <mergeCell ref="G3:G4"/>
    <mergeCell ref="A10:A11"/>
    <mergeCell ref="B6:B7"/>
    <mergeCell ref="B8:B9"/>
    <mergeCell ref="B10:B11"/>
    <mergeCell ref="C3:C4"/>
    <mergeCell ref="A3:A4"/>
    <mergeCell ref="B3:B4"/>
    <mergeCell ref="D3:E3"/>
    <mergeCell ref="A6:A7"/>
    <mergeCell ref="A8:A9"/>
  </mergeCells>
  <hyperlinks>
    <hyperlink ref="H1" location="'Daftar Tabel'!A1" display="&lt;&lt;&lt; Daftar Tabe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80" zoomScaleNormal="80" workbookViewId="0">
      <selection activeCell="D6" sqref="D6"/>
    </sheetView>
  </sheetViews>
  <sheetFormatPr defaultColWidth="8.85546875" defaultRowHeight="15" x14ac:dyDescent="0.25"/>
  <cols>
    <col min="1" max="1" width="5.7109375" style="82" customWidth="1"/>
    <col min="2" max="4" width="10.7109375" style="82" customWidth="1"/>
    <col min="5" max="6" width="14.7109375" style="82" customWidth="1"/>
    <col min="7" max="7" width="14.7109375" style="82" bestFit="1" customWidth="1"/>
    <col min="8" max="16384" width="8.85546875" style="82"/>
  </cols>
  <sheetData>
    <row r="1" spans="1:7" s="80" customFormat="1" x14ac:dyDescent="0.25">
      <c r="A1" s="80" t="s">
        <v>197</v>
      </c>
      <c r="G1" s="81" t="s">
        <v>11</v>
      </c>
    </row>
    <row r="3" spans="1:7" s="3" customFormat="1" ht="29.1" customHeight="1" x14ac:dyDescent="0.25">
      <c r="A3" s="130" t="s">
        <v>75</v>
      </c>
      <c r="B3" s="130" t="s">
        <v>24</v>
      </c>
      <c r="C3" s="143" t="s">
        <v>98</v>
      </c>
      <c r="D3" s="138" t="s">
        <v>26</v>
      </c>
      <c r="E3" s="138" t="s">
        <v>278</v>
      </c>
      <c r="F3" s="138" t="s">
        <v>279</v>
      </c>
    </row>
    <row r="4" spans="1:7" s="3" customFormat="1" ht="39.6" customHeight="1" x14ac:dyDescent="0.25">
      <c r="A4" s="131"/>
      <c r="B4" s="131"/>
      <c r="C4" s="144"/>
      <c r="D4" s="138"/>
      <c r="E4" s="138"/>
      <c r="F4" s="138"/>
    </row>
    <row r="5" spans="1:7" s="3" customFormat="1" x14ac:dyDescent="0.25">
      <c r="A5" s="28">
        <v>1</v>
      </c>
      <c r="B5" s="28">
        <v>2</v>
      </c>
      <c r="C5" s="28">
        <v>3</v>
      </c>
      <c r="D5" s="92">
        <v>4</v>
      </c>
      <c r="E5" s="28">
        <v>5</v>
      </c>
      <c r="F5" s="28">
        <v>6</v>
      </c>
    </row>
    <row r="6" spans="1:7" s="3" customFormat="1" x14ac:dyDescent="0.25">
      <c r="A6" s="139">
        <v>1</v>
      </c>
      <c r="B6" s="141" t="s">
        <v>30</v>
      </c>
      <c r="C6" s="97" t="s">
        <v>275</v>
      </c>
      <c r="D6" s="31"/>
      <c r="E6" s="25"/>
      <c r="F6" s="25"/>
    </row>
    <row r="7" spans="1:7" s="3" customFormat="1" x14ac:dyDescent="0.25">
      <c r="A7" s="140"/>
      <c r="B7" s="142"/>
      <c r="C7" s="97" t="s">
        <v>276</v>
      </c>
      <c r="D7" s="31"/>
      <c r="E7" s="25"/>
      <c r="F7" s="25"/>
    </row>
    <row r="8" spans="1:7" s="3" customFormat="1" x14ac:dyDescent="0.25">
      <c r="A8" s="139">
        <v>2</v>
      </c>
      <c r="B8" s="141" t="s">
        <v>31</v>
      </c>
      <c r="C8" s="97" t="s">
        <v>275</v>
      </c>
      <c r="D8" s="31"/>
      <c r="E8" s="25"/>
      <c r="F8" s="25"/>
    </row>
    <row r="9" spans="1:7" s="3" customFormat="1" x14ac:dyDescent="0.25">
      <c r="A9" s="140"/>
      <c r="B9" s="142"/>
      <c r="C9" s="97" t="s">
        <v>276</v>
      </c>
      <c r="D9" s="31"/>
      <c r="E9" s="25"/>
      <c r="F9" s="25"/>
    </row>
    <row r="10" spans="1:7" s="3" customFormat="1" x14ac:dyDescent="0.25">
      <c r="A10" s="139">
        <v>3</v>
      </c>
      <c r="B10" s="141" t="s">
        <v>10</v>
      </c>
      <c r="C10" s="97" t="s">
        <v>275</v>
      </c>
      <c r="D10" s="31"/>
      <c r="E10" s="25"/>
      <c r="F10" s="25"/>
    </row>
    <row r="11" spans="1:7" s="3" customFormat="1" x14ac:dyDescent="0.25">
      <c r="A11" s="140"/>
      <c r="B11" s="142"/>
      <c r="C11" s="97" t="s">
        <v>276</v>
      </c>
      <c r="D11" s="31"/>
      <c r="E11" s="25"/>
      <c r="F11" s="25"/>
    </row>
  </sheetData>
  <mergeCells count="12">
    <mergeCell ref="A10:A11"/>
    <mergeCell ref="B10:B11"/>
    <mergeCell ref="F3:F4"/>
    <mergeCell ref="E3:E4"/>
    <mergeCell ref="A6:A7"/>
    <mergeCell ref="B6:B7"/>
    <mergeCell ref="A8:A9"/>
    <mergeCell ref="B8:B9"/>
    <mergeCell ref="A3:A4"/>
    <mergeCell ref="B3:B4"/>
    <mergeCell ref="C3:C4"/>
    <mergeCell ref="D3:D4"/>
  </mergeCells>
  <hyperlinks>
    <hyperlink ref="G1" location="'Daftar Tabel'!A1" display="&lt;&lt;&lt; Daftar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zoomScale="80" zoomScaleNormal="80" workbookViewId="0">
      <pane xSplit="1" ySplit="11" topLeftCell="B81" activePane="bottomRight" state="frozen"/>
      <selection pane="topRight" activeCell="B1" sqref="B1"/>
      <selection pane="bottomLeft" activeCell="A6" sqref="A6"/>
      <selection pane="bottomRight" activeCell="G89" sqref="G89"/>
    </sheetView>
  </sheetViews>
  <sheetFormatPr defaultColWidth="8.85546875" defaultRowHeight="15" x14ac:dyDescent="0.25"/>
  <cols>
    <col min="1" max="1" width="6.42578125" style="3" customWidth="1"/>
    <col min="2" max="2" width="25" style="3" bestFit="1" customWidth="1"/>
    <col min="3" max="3" width="12" style="3" bestFit="1" customWidth="1"/>
    <col min="4" max="4" width="12.28515625" style="3" bestFit="1" customWidth="1"/>
    <col min="5" max="5" width="17.42578125" style="3" bestFit="1" customWidth="1"/>
    <col min="6" max="6" width="44.140625" style="104" bestFit="1" customWidth="1"/>
    <col min="7" max="7" width="15.7109375" style="18" bestFit="1" customWidth="1"/>
    <col min="8" max="8" width="22.7109375" style="104" customWidth="1"/>
    <col min="9" max="9" width="15.28515625" style="104" customWidth="1"/>
    <col min="10" max="10" width="14.5703125" style="104" customWidth="1"/>
    <col min="11" max="11" width="13" style="3" customWidth="1"/>
    <col min="12" max="12" width="17.28515625" style="3" bestFit="1" customWidth="1"/>
    <col min="13" max="16384" width="8.85546875" style="3"/>
  </cols>
  <sheetData>
    <row r="1" spans="1:12" x14ac:dyDescent="0.25">
      <c r="A1" s="3" t="s">
        <v>280</v>
      </c>
      <c r="L1" s="20" t="s">
        <v>11</v>
      </c>
    </row>
    <row r="3" spans="1:12" hidden="1" x14ac:dyDescent="0.25">
      <c r="E3" s="3" t="s">
        <v>179</v>
      </c>
      <c r="K3" s="18" t="s">
        <v>12</v>
      </c>
    </row>
    <row r="4" spans="1:12" hidden="1" x14ac:dyDescent="0.25">
      <c r="E4" s="3" t="s">
        <v>178</v>
      </c>
    </row>
    <row r="5" spans="1:12" hidden="1" x14ac:dyDescent="0.25">
      <c r="E5" s="3" t="s">
        <v>177</v>
      </c>
    </row>
    <row r="6" spans="1:12" hidden="1" x14ac:dyDescent="0.25">
      <c r="E6" s="3" t="s">
        <v>175</v>
      </c>
    </row>
    <row r="7" spans="1:12" hidden="1" x14ac:dyDescent="0.25">
      <c r="E7" s="3" t="s">
        <v>176</v>
      </c>
    </row>
    <row r="9" spans="1:12" x14ac:dyDescent="0.25">
      <c r="A9" s="130" t="s">
        <v>13</v>
      </c>
      <c r="B9" s="130" t="s">
        <v>281</v>
      </c>
      <c r="C9" s="130" t="s">
        <v>224</v>
      </c>
      <c r="D9" s="130" t="s">
        <v>283</v>
      </c>
      <c r="E9" s="130" t="s">
        <v>39</v>
      </c>
      <c r="F9" s="130" t="s">
        <v>40</v>
      </c>
      <c r="G9" s="130" t="s">
        <v>58</v>
      </c>
      <c r="H9" s="132" t="s">
        <v>36</v>
      </c>
      <c r="I9" s="176"/>
      <c r="J9" s="130" t="s">
        <v>37</v>
      </c>
      <c r="K9" s="130" t="s">
        <v>38</v>
      </c>
    </row>
    <row r="10" spans="1:12" ht="38.25" x14ac:dyDescent="0.25">
      <c r="A10" s="131"/>
      <c r="B10" s="131"/>
      <c r="C10" s="131"/>
      <c r="D10" s="131"/>
      <c r="E10" s="131"/>
      <c r="F10" s="131"/>
      <c r="G10" s="131"/>
      <c r="H10" s="102" t="s">
        <v>174</v>
      </c>
      <c r="I10" s="102" t="s">
        <v>282</v>
      </c>
      <c r="J10" s="131"/>
      <c r="K10" s="131"/>
    </row>
    <row r="11" spans="1:12" x14ac:dyDescent="0.25">
      <c r="A11" s="28">
        <v>1</v>
      </c>
      <c r="B11" s="28">
        <v>2</v>
      </c>
      <c r="C11" s="28">
        <v>3</v>
      </c>
      <c r="D11" s="28">
        <v>4</v>
      </c>
      <c r="E11" s="28">
        <v>5</v>
      </c>
      <c r="F11" s="28">
        <v>6</v>
      </c>
      <c r="G11" s="28">
        <v>7</v>
      </c>
      <c r="H11" s="28">
        <v>8</v>
      </c>
      <c r="I11" s="28">
        <v>9</v>
      </c>
      <c r="J11" s="28">
        <v>10</v>
      </c>
      <c r="K11" s="28">
        <v>11</v>
      </c>
    </row>
    <row r="12" spans="1:12" x14ac:dyDescent="0.25">
      <c r="A12" s="139">
        <v>1</v>
      </c>
      <c r="B12" s="154" t="s">
        <v>429</v>
      </c>
      <c r="C12" s="154" t="s">
        <v>430</v>
      </c>
      <c r="D12" s="154" t="s">
        <v>431</v>
      </c>
      <c r="E12" s="154" t="s">
        <v>178</v>
      </c>
      <c r="F12" s="34" t="s">
        <v>432</v>
      </c>
      <c r="G12" s="25">
        <v>3</v>
      </c>
      <c r="H12" s="154" t="s">
        <v>433</v>
      </c>
      <c r="I12" s="154" t="s">
        <v>433</v>
      </c>
      <c r="J12" s="154" t="s">
        <v>433</v>
      </c>
      <c r="K12" s="154" t="s">
        <v>12</v>
      </c>
    </row>
    <row r="13" spans="1:12" x14ac:dyDescent="0.25">
      <c r="A13" s="157"/>
      <c r="B13" s="155"/>
      <c r="C13" s="155"/>
      <c r="D13" s="155"/>
      <c r="E13" s="155"/>
      <c r="F13" s="34" t="s">
        <v>434</v>
      </c>
      <c r="G13" s="25">
        <v>3</v>
      </c>
      <c r="H13" s="155"/>
      <c r="I13" s="155"/>
      <c r="J13" s="155"/>
      <c r="K13" s="155"/>
    </row>
    <row r="14" spans="1:12" x14ac:dyDescent="0.25">
      <c r="A14" s="157"/>
      <c r="B14" s="155"/>
      <c r="C14" s="155"/>
      <c r="D14" s="155"/>
      <c r="E14" s="155"/>
      <c r="F14" s="34" t="s">
        <v>435</v>
      </c>
      <c r="G14" s="25">
        <v>3</v>
      </c>
      <c r="H14" s="155"/>
      <c r="I14" s="155"/>
      <c r="J14" s="155"/>
      <c r="K14" s="155"/>
    </row>
    <row r="15" spans="1:12" x14ac:dyDescent="0.25">
      <c r="A15" s="157"/>
      <c r="B15" s="155"/>
      <c r="C15" s="155"/>
      <c r="D15" s="155"/>
      <c r="E15" s="155"/>
      <c r="F15" s="34" t="s">
        <v>436</v>
      </c>
      <c r="G15" s="25">
        <v>3</v>
      </c>
      <c r="H15" s="155"/>
      <c r="I15" s="155"/>
      <c r="J15" s="155"/>
      <c r="K15" s="155"/>
    </row>
    <row r="16" spans="1:12" x14ac:dyDescent="0.25">
      <c r="A16" s="157"/>
      <c r="B16" s="155"/>
      <c r="C16" s="155"/>
      <c r="D16" s="155"/>
      <c r="E16" s="155"/>
      <c r="F16" s="34" t="s">
        <v>437</v>
      </c>
      <c r="G16" s="25">
        <v>3</v>
      </c>
      <c r="H16" s="155"/>
      <c r="I16" s="155"/>
      <c r="J16" s="155"/>
      <c r="K16" s="155"/>
    </row>
    <row r="17" spans="1:11" x14ac:dyDescent="0.25">
      <c r="A17" s="157"/>
      <c r="B17" s="155"/>
      <c r="C17" s="155"/>
      <c r="D17" s="155"/>
      <c r="E17" s="155"/>
      <c r="F17" s="34" t="s">
        <v>438</v>
      </c>
      <c r="G17" s="25">
        <v>3</v>
      </c>
      <c r="H17" s="155"/>
      <c r="I17" s="155"/>
      <c r="J17" s="155"/>
      <c r="K17" s="155"/>
    </row>
    <row r="18" spans="1:11" x14ac:dyDescent="0.25">
      <c r="A18" s="140"/>
      <c r="B18" s="156"/>
      <c r="C18" s="156"/>
      <c r="D18" s="156"/>
      <c r="E18" s="156"/>
      <c r="F18" s="34" t="s">
        <v>439</v>
      </c>
      <c r="G18" s="25">
        <v>3</v>
      </c>
      <c r="H18" s="156"/>
      <c r="I18" s="156"/>
      <c r="J18" s="156"/>
      <c r="K18" s="156"/>
    </row>
    <row r="19" spans="1:11" x14ac:dyDescent="0.25">
      <c r="A19" s="139">
        <v>2</v>
      </c>
      <c r="B19" s="154" t="s">
        <v>440</v>
      </c>
      <c r="C19" s="161" t="s">
        <v>441</v>
      </c>
      <c r="D19" s="158" t="s">
        <v>442</v>
      </c>
      <c r="E19" s="154" t="s">
        <v>178</v>
      </c>
      <c r="F19" s="34" t="s">
        <v>443</v>
      </c>
      <c r="G19" s="25">
        <v>3</v>
      </c>
      <c r="H19" s="154" t="s">
        <v>444</v>
      </c>
      <c r="I19" s="154" t="s">
        <v>433</v>
      </c>
      <c r="J19" s="154" t="s">
        <v>445</v>
      </c>
      <c r="K19" s="154" t="s">
        <v>12</v>
      </c>
    </row>
    <row r="20" spans="1:11" x14ac:dyDescent="0.25">
      <c r="A20" s="157"/>
      <c r="B20" s="155"/>
      <c r="C20" s="162"/>
      <c r="D20" s="159"/>
      <c r="E20" s="155"/>
      <c r="F20" s="34" t="s">
        <v>446</v>
      </c>
      <c r="G20" s="25">
        <v>3</v>
      </c>
      <c r="H20" s="155"/>
      <c r="I20" s="155"/>
      <c r="J20" s="155"/>
      <c r="K20" s="155"/>
    </row>
    <row r="21" spans="1:11" x14ac:dyDescent="0.25">
      <c r="A21" s="157"/>
      <c r="B21" s="155"/>
      <c r="C21" s="162"/>
      <c r="D21" s="159"/>
      <c r="E21" s="155"/>
      <c r="F21" s="34" t="s">
        <v>447</v>
      </c>
      <c r="G21" s="25">
        <v>3</v>
      </c>
      <c r="H21" s="155"/>
      <c r="I21" s="155"/>
      <c r="J21" s="155"/>
      <c r="K21" s="155"/>
    </row>
    <row r="22" spans="1:11" x14ac:dyDescent="0.25">
      <c r="A22" s="157"/>
      <c r="B22" s="155"/>
      <c r="C22" s="162"/>
      <c r="D22" s="159"/>
      <c r="E22" s="155"/>
      <c r="F22" s="34" t="s">
        <v>448</v>
      </c>
      <c r="G22" s="25">
        <v>2</v>
      </c>
      <c r="H22" s="155"/>
      <c r="I22" s="155"/>
      <c r="J22" s="155"/>
      <c r="K22" s="155"/>
    </row>
    <row r="23" spans="1:11" x14ac:dyDescent="0.25">
      <c r="A23" s="140"/>
      <c r="B23" s="156"/>
      <c r="C23" s="163"/>
      <c r="D23" s="160"/>
      <c r="E23" s="156"/>
      <c r="F23" s="34" t="s">
        <v>449</v>
      </c>
      <c r="G23" s="25">
        <v>2</v>
      </c>
      <c r="H23" s="156"/>
      <c r="I23" s="156"/>
      <c r="J23" s="156"/>
      <c r="K23" s="156"/>
    </row>
    <row r="24" spans="1:11" ht="25.5" customHeight="1" x14ac:dyDescent="0.25">
      <c r="A24" s="139">
        <v>3</v>
      </c>
      <c r="B24" s="154" t="s">
        <v>450</v>
      </c>
      <c r="C24" s="167" t="s">
        <v>451</v>
      </c>
      <c r="D24" s="170" t="s">
        <v>431</v>
      </c>
      <c r="E24" s="154" t="s">
        <v>177</v>
      </c>
      <c r="F24" s="34" t="s">
        <v>434</v>
      </c>
      <c r="G24" s="25">
        <v>3</v>
      </c>
      <c r="H24" s="154" t="s">
        <v>433</v>
      </c>
      <c r="I24" s="154" t="s">
        <v>433</v>
      </c>
      <c r="J24" s="154" t="s">
        <v>433</v>
      </c>
      <c r="K24" s="154" t="s">
        <v>12</v>
      </c>
    </row>
    <row r="25" spans="1:11" x14ac:dyDescent="0.25">
      <c r="A25" s="157"/>
      <c r="B25" s="155"/>
      <c r="C25" s="168"/>
      <c r="D25" s="171"/>
      <c r="E25" s="155"/>
      <c r="F25" s="34" t="s">
        <v>452</v>
      </c>
      <c r="G25" s="25">
        <v>3</v>
      </c>
      <c r="H25" s="155"/>
      <c r="I25" s="155"/>
      <c r="J25" s="155"/>
      <c r="K25" s="155"/>
    </row>
    <row r="26" spans="1:11" x14ac:dyDescent="0.25">
      <c r="A26" s="157"/>
      <c r="B26" s="155"/>
      <c r="C26" s="168"/>
      <c r="D26" s="171"/>
      <c r="E26" s="155"/>
      <c r="F26" s="34" t="s">
        <v>453</v>
      </c>
      <c r="G26" s="25">
        <v>3</v>
      </c>
      <c r="H26" s="155"/>
      <c r="I26" s="155"/>
      <c r="J26" s="155"/>
      <c r="K26" s="155"/>
    </row>
    <row r="27" spans="1:11" x14ac:dyDescent="0.25">
      <c r="A27" s="157"/>
      <c r="B27" s="155"/>
      <c r="C27" s="168"/>
      <c r="D27" s="171"/>
      <c r="E27" s="155"/>
      <c r="F27" s="34" t="s">
        <v>454</v>
      </c>
      <c r="G27" s="25">
        <v>3</v>
      </c>
      <c r="H27" s="155"/>
      <c r="I27" s="155"/>
      <c r="J27" s="155"/>
      <c r="K27" s="155"/>
    </row>
    <row r="28" spans="1:11" x14ac:dyDescent="0.25">
      <c r="A28" s="140"/>
      <c r="B28" s="156"/>
      <c r="C28" s="169"/>
      <c r="D28" s="172"/>
      <c r="E28" s="156"/>
      <c r="F28" s="34" t="s">
        <v>436</v>
      </c>
      <c r="G28" s="25">
        <v>3</v>
      </c>
      <c r="H28" s="156"/>
      <c r="I28" s="156"/>
      <c r="J28" s="156"/>
      <c r="K28" s="156"/>
    </row>
    <row r="29" spans="1:11" ht="21" customHeight="1" x14ac:dyDescent="0.25">
      <c r="A29" s="139">
        <v>4</v>
      </c>
      <c r="B29" s="154" t="s">
        <v>455</v>
      </c>
      <c r="C29" s="167" t="s">
        <v>456</v>
      </c>
      <c r="D29" s="164" t="s">
        <v>457</v>
      </c>
      <c r="E29" s="154" t="s">
        <v>178</v>
      </c>
      <c r="F29" s="34" t="s">
        <v>458</v>
      </c>
      <c r="G29" s="25">
        <v>3</v>
      </c>
      <c r="H29" s="154" t="s">
        <v>459</v>
      </c>
      <c r="I29" s="154" t="s">
        <v>345</v>
      </c>
      <c r="J29" s="154" t="s">
        <v>345</v>
      </c>
      <c r="K29" s="154" t="s">
        <v>12</v>
      </c>
    </row>
    <row r="30" spans="1:11" x14ac:dyDescent="0.25">
      <c r="A30" s="157"/>
      <c r="B30" s="155"/>
      <c r="C30" s="168"/>
      <c r="D30" s="165"/>
      <c r="E30" s="155"/>
      <c r="F30" s="34" t="s">
        <v>460</v>
      </c>
      <c r="G30" s="25">
        <v>3</v>
      </c>
      <c r="H30" s="155"/>
      <c r="I30" s="155"/>
      <c r="J30" s="155"/>
      <c r="K30" s="155"/>
    </row>
    <row r="31" spans="1:11" x14ac:dyDescent="0.25">
      <c r="A31" s="157"/>
      <c r="B31" s="155"/>
      <c r="C31" s="168"/>
      <c r="D31" s="165"/>
      <c r="E31" s="155"/>
      <c r="F31" s="34" t="s">
        <v>459</v>
      </c>
      <c r="G31" s="25">
        <v>3</v>
      </c>
      <c r="H31" s="155"/>
      <c r="I31" s="155"/>
      <c r="J31" s="155"/>
      <c r="K31" s="155"/>
    </row>
    <row r="32" spans="1:11" x14ac:dyDescent="0.25">
      <c r="A32" s="157"/>
      <c r="B32" s="155"/>
      <c r="C32" s="168"/>
      <c r="D32" s="165"/>
      <c r="E32" s="155"/>
      <c r="F32" s="34" t="s">
        <v>447</v>
      </c>
      <c r="G32" s="25">
        <v>3</v>
      </c>
      <c r="H32" s="155"/>
      <c r="I32" s="155"/>
      <c r="J32" s="155"/>
      <c r="K32" s="155"/>
    </row>
    <row r="33" spans="1:11" x14ac:dyDescent="0.25">
      <c r="A33" s="157"/>
      <c r="B33" s="155"/>
      <c r="C33" s="168"/>
      <c r="D33" s="165"/>
      <c r="E33" s="155"/>
      <c r="F33" s="24" t="s">
        <v>461</v>
      </c>
      <c r="G33" s="105">
        <v>3</v>
      </c>
      <c r="H33" s="155"/>
      <c r="I33" s="155"/>
      <c r="J33" s="155"/>
      <c r="K33" s="155"/>
    </row>
    <row r="34" spans="1:11" x14ac:dyDescent="0.25">
      <c r="A34" s="157"/>
      <c r="B34" s="155"/>
      <c r="C34" s="168"/>
      <c r="D34" s="165"/>
      <c r="E34" s="155"/>
      <c r="F34" s="24" t="s">
        <v>453</v>
      </c>
      <c r="G34" s="105">
        <v>3</v>
      </c>
      <c r="H34" s="155"/>
      <c r="I34" s="155"/>
      <c r="J34" s="155"/>
      <c r="K34" s="155"/>
    </row>
    <row r="35" spans="1:11" x14ac:dyDescent="0.25">
      <c r="A35" s="140"/>
      <c r="B35" s="156"/>
      <c r="C35" s="169"/>
      <c r="D35" s="166"/>
      <c r="E35" s="156"/>
      <c r="F35" s="24" t="s">
        <v>462</v>
      </c>
      <c r="G35" s="105">
        <v>3</v>
      </c>
      <c r="H35" s="156"/>
      <c r="I35" s="156"/>
      <c r="J35" s="156"/>
      <c r="K35" s="156"/>
    </row>
    <row r="36" spans="1:11" x14ac:dyDescent="0.25">
      <c r="A36" s="145">
        <v>5</v>
      </c>
      <c r="B36" s="148" t="s">
        <v>463</v>
      </c>
      <c r="C36" s="151" t="s">
        <v>464</v>
      </c>
      <c r="D36" s="151" t="s">
        <v>465</v>
      </c>
      <c r="E36" s="148" t="s">
        <v>178</v>
      </c>
      <c r="F36" s="24" t="s">
        <v>466</v>
      </c>
      <c r="G36" s="105">
        <v>3</v>
      </c>
      <c r="H36" s="173" t="s">
        <v>467</v>
      </c>
      <c r="I36" s="173" t="s">
        <v>433</v>
      </c>
      <c r="J36" s="173" t="s">
        <v>445</v>
      </c>
      <c r="K36" s="154" t="s">
        <v>12</v>
      </c>
    </row>
    <row r="37" spans="1:11" x14ac:dyDescent="0.25">
      <c r="A37" s="146"/>
      <c r="B37" s="149"/>
      <c r="C37" s="152"/>
      <c r="D37" s="152"/>
      <c r="E37" s="149"/>
      <c r="F37" s="24" t="s">
        <v>468</v>
      </c>
      <c r="G37" s="105">
        <v>3</v>
      </c>
      <c r="H37" s="174"/>
      <c r="I37" s="174"/>
      <c r="J37" s="174"/>
      <c r="K37" s="155"/>
    </row>
    <row r="38" spans="1:11" ht="30" x14ac:dyDescent="0.25">
      <c r="A38" s="146"/>
      <c r="B38" s="149"/>
      <c r="C38" s="152"/>
      <c r="D38" s="152"/>
      <c r="E38" s="149"/>
      <c r="F38" s="24" t="s">
        <v>469</v>
      </c>
      <c r="G38" s="105">
        <v>3</v>
      </c>
      <c r="H38" s="174"/>
      <c r="I38" s="174"/>
      <c r="J38" s="174"/>
      <c r="K38" s="155"/>
    </row>
    <row r="39" spans="1:11" x14ac:dyDescent="0.25">
      <c r="A39" s="146"/>
      <c r="B39" s="149"/>
      <c r="C39" s="152"/>
      <c r="D39" s="152"/>
      <c r="E39" s="149"/>
      <c r="F39" s="24" t="s">
        <v>470</v>
      </c>
      <c r="G39" s="105">
        <v>3</v>
      </c>
      <c r="H39" s="174"/>
      <c r="I39" s="174"/>
      <c r="J39" s="174"/>
      <c r="K39" s="155"/>
    </row>
    <row r="40" spans="1:11" x14ac:dyDescent="0.25">
      <c r="A40" s="146"/>
      <c r="B40" s="149"/>
      <c r="C40" s="152"/>
      <c r="D40" s="152"/>
      <c r="E40" s="149"/>
      <c r="F40" s="24" t="s">
        <v>471</v>
      </c>
      <c r="G40" s="105">
        <v>3</v>
      </c>
      <c r="H40" s="174"/>
      <c r="I40" s="174"/>
      <c r="J40" s="174"/>
      <c r="K40" s="155"/>
    </row>
    <row r="41" spans="1:11" x14ac:dyDescent="0.25">
      <c r="A41" s="147"/>
      <c r="B41" s="150"/>
      <c r="C41" s="153"/>
      <c r="D41" s="153"/>
      <c r="E41" s="150"/>
      <c r="F41" s="24" t="s">
        <v>472</v>
      </c>
      <c r="G41" s="105">
        <v>3</v>
      </c>
      <c r="H41" s="175"/>
      <c r="I41" s="175"/>
      <c r="J41" s="175"/>
      <c r="K41" s="156"/>
    </row>
    <row r="42" spans="1:11" ht="30" customHeight="1" x14ac:dyDescent="0.25">
      <c r="A42" s="145">
        <v>6</v>
      </c>
      <c r="B42" s="148" t="s">
        <v>473</v>
      </c>
      <c r="C42" s="151" t="s">
        <v>474</v>
      </c>
      <c r="D42" s="151" t="s">
        <v>475</v>
      </c>
      <c r="E42" s="148" t="s">
        <v>178</v>
      </c>
      <c r="F42" s="24" t="s">
        <v>476</v>
      </c>
      <c r="G42" s="105">
        <v>3</v>
      </c>
      <c r="H42" s="173" t="s">
        <v>433</v>
      </c>
      <c r="I42" s="173"/>
      <c r="J42" s="173" t="s">
        <v>433</v>
      </c>
      <c r="K42" s="154" t="s">
        <v>12</v>
      </c>
    </row>
    <row r="43" spans="1:11" x14ac:dyDescent="0.25">
      <c r="A43" s="146"/>
      <c r="B43" s="149"/>
      <c r="C43" s="152"/>
      <c r="D43" s="152"/>
      <c r="E43" s="149"/>
      <c r="F43" s="24" t="s">
        <v>433</v>
      </c>
      <c r="G43" s="105">
        <v>3</v>
      </c>
      <c r="H43" s="174"/>
      <c r="I43" s="174"/>
      <c r="J43" s="174"/>
      <c r="K43" s="155"/>
    </row>
    <row r="44" spans="1:11" x14ac:dyDescent="0.25">
      <c r="A44" s="147"/>
      <c r="B44" s="150"/>
      <c r="C44" s="153"/>
      <c r="D44" s="153"/>
      <c r="E44" s="150"/>
      <c r="F44" s="24" t="s">
        <v>434</v>
      </c>
      <c r="G44" s="105">
        <v>3</v>
      </c>
      <c r="H44" s="175"/>
      <c r="I44" s="175"/>
      <c r="J44" s="175"/>
      <c r="K44" s="156"/>
    </row>
    <row r="45" spans="1:11" x14ac:dyDescent="0.25">
      <c r="A45" s="145">
        <v>7</v>
      </c>
      <c r="B45" s="148" t="s">
        <v>477</v>
      </c>
      <c r="C45" s="151" t="s">
        <v>478</v>
      </c>
      <c r="D45" s="151" t="s">
        <v>479</v>
      </c>
      <c r="E45" s="148" t="s">
        <v>178</v>
      </c>
      <c r="F45" s="24" t="s">
        <v>480</v>
      </c>
      <c r="G45" s="105">
        <v>3</v>
      </c>
      <c r="H45" s="173" t="s">
        <v>345</v>
      </c>
      <c r="I45" s="173" t="s">
        <v>345</v>
      </c>
      <c r="J45" s="173" t="s">
        <v>345</v>
      </c>
      <c r="K45" s="154" t="s">
        <v>12</v>
      </c>
    </row>
    <row r="46" spans="1:11" x14ac:dyDescent="0.25">
      <c r="A46" s="146"/>
      <c r="B46" s="149"/>
      <c r="C46" s="152"/>
      <c r="D46" s="152"/>
      <c r="E46" s="149"/>
      <c r="F46" s="24" t="s">
        <v>460</v>
      </c>
      <c r="G46" s="105">
        <v>3</v>
      </c>
      <c r="H46" s="174"/>
      <c r="I46" s="174"/>
      <c r="J46" s="174"/>
      <c r="K46" s="155"/>
    </row>
    <row r="47" spans="1:11" x14ac:dyDescent="0.25">
      <c r="A47" s="146"/>
      <c r="B47" s="149"/>
      <c r="C47" s="152"/>
      <c r="D47" s="152"/>
      <c r="E47" s="149"/>
      <c r="F47" s="24" t="s">
        <v>481</v>
      </c>
      <c r="G47" s="105">
        <v>3</v>
      </c>
      <c r="H47" s="174"/>
      <c r="I47" s="174"/>
      <c r="J47" s="174"/>
      <c r="K47" s="155"/>
    </row>
    <row r="48" spans="1:11" x14ac:dyDescent="0.25">
      <c r="A48" s="146"/>
      <c r="B48" s="149"/>
      <c r="C48" s="152"/>
      <c r="D48" s="152"/>
      <c r="E48" s="149"/>
      <c r="F48" s="24" t="s">
        <v>482</v>
      </c>
      <c r="G48" s="105">
        <v>3</v>
      </c>
      <c r="H48" s="174"/>
      <c r="I48" s="174"/>
      <c r="J48" s="174"/>
      <c r="K48" s="155"/>
    </row>
    <row r="49" spans="1:11" x14ac:dyDescent="0.25">
      <c r="A49" s="146"/>
      <c r="B49" s="149"/>
      <c r="C49" s="152"/>
      <c r="D49" s="152"/>
      <c r="E49" s="149"/>
      <c r="F49" s="24" t="s">
        <v>462</v>
      </c>
      <c r="G49" s="105">
        <v>3</v>
      </c>
      <c r="H49" s="174"/>
      <c r="I49" s="174"/>
      <c r="J49" s="174"/>
      <c r="K49" s="155"/>
    </row>
    <row r="50" spans="1:11" x14ac:dyDescent="0.25">
      <c r="A50" s="146"/>
      <c r="B50" s="149"/>
      <c r="C50" s="152"/>
      <c r="D50" s="152"/>
      <c r="E50" s="149"/>
      <c r="F50" s="24" t="s">
        <v>483</v>
      </c>
      <c r="G50" s="105">
        <v>3</v>
      </c>
      <c r="H50" s="174"/>
      <c r="I50" s="174"/>
      <c r="J50" s="174"/>
      <c r="K50" s="155"/>
    </row>
    <row r="51" spans="1:11" x14ac:dyDescent="0.25">
      <c r="A51" s="147"/>
      <c r="B51" s="150"/>
      <c r="C51" s="153"/>
      <c r="D51" s="153"/>
      <c r="E51" s="150"/>
      <c r="F51" s="24" t="s">
        <v>484</v>
      </c>
      <c r="G51" s="105">
        <v>3</v>
      </c>
      <c r="H51" s="175"/>
      <c r="I51" s="175"/>
      <c r="J51" s="175"/>
      <c r="K51" s="156"/>
    </row>
    <row r="52" spans="1:11" ht="30" customHeight="1" x14ac:dyDescent="0.25">
      <c r="A52" s="145">
        <v>8</v>
      </c>
      <c r="B52" s="148" t="s">
        <v>485</v>
      </c>
      <c r="C52" s="151" t="s">
        <v>486</v>
      </c>
      <c r="D52" s="151" t="s">
        <v>487</v>
      </c>
      <c r="E52" s="148" t="s">
        <v>177</v>
      </c>
      <c r="F52" s="24" t="s">
        <v>488</v>
      </c>
      <c r="G52" s="105">
        <v>2</v>
      </c>
      <c r="H52" s="173" t="s">
        <v>433</v>
      </c>
      <c r="I52" s="173" t="s">
        <v>433</v>
      </c>
      <c r="J52" s="173" t="s">
        <v>433</v>
      </c>
      <c r="K52" s="154" t="s">
        <v>12</v>
      </c>
    </row>
    <row r="53" spans="1:11" x14ac:dyDescent="0.25">
      <c r="A53" s="146"/>
      <c r="B53" s="149"/>
      <c r="C53" s="152"/>
      <c r="D53" s="152"/>
      <c r="E53" s="149"/>
      <c r="F53" s="24" t="s">
        <v>489</v>
      </c>
      <c r="G53" s="105">
        <v>3</v>
      </c>
      <c r="H53" s="174"/>
      <c r="I53" s="174"/>
      <c r="J53" s="174"/>
      <c r="K53" s="155"/>
    </row>
    <row r="54" spans="1:11" x14ac:dyDescent="0.25">
      <c r="A54" s="146"/>
      <c r="B54" s="149"/>
      <c r="C54" s="152"/>
      <c r="D54" s="152"/>
      <c r="E54" s="149"/>
      <c r="F54" s="24" t="s">
        <v>459</v>
      </c>
      <c r="G54" s="105">
        <v>3</v>
      </c>
      <c r="H54" s="174"/>
      <c r="I54" s="174"/>
      <c r="J54" s="174"/>
      <c r="K54" s="155"/>
    </row>
    <row r="55" spans="1:11" x14ac:dyDescent="0.25">
      <c r="A55" s="146"/>
      <c r="B55" s="149"/>
      <c r="C55" s="152"/>
      <c r="D55" s="152"/>
      <c r="E55" s="149"/>
      <c r="F55" s="24" t="s">
        <v>483</v>
      </c>
      <c r="G55" s="105">
        <v>3</v>
      </c>
      <c r="H55" s="174"/>
      <c r="I55" s="174"/>
      <c r="J55" s="174"/>
      <c r="K55" s="155"/>
    </row>
    <row r="56" spans="1:11" x14ac:dyDescent="0.25">
      <c r="A56" s="146"/>
      <c r="B56" s="149"/>
      <c r="C56" s="152"/>
      <c r="D56" s="152"/>
      <c r="E56" s="149"/>
      <c r="F56" s="24" t="s">
        <v>490</v>
      </c>
      <c r="G56" s="105">
        <v>3</v>
      </c>
      <c r="H56" s="174"/>
      <c r="I56" s="174"/>
      <c r="J56" s="174"/>
      <c r="K56" s="155"/>
    </row>
    <row r="57" spans="1:11" x14ac:dyDescent="0.25">
      <c r="A57" s="146"/>
      <c r="B57" s="149"/>
      <c r="C57" s="152"/>
      <c r="D57" s="152"/>
      <c r="E57" s="149"/>
      <c r="F57" s="24" t="s">
        <v>454</v>
      </c>
      <c r="G57" s="105">
        <v>3</v>
      </c>
      <c r="H57" s="174"/>
      <c r="I57" s="174"/>
      <c r="J57" s="174"/>
      <c r="K57" s="155"/>
    </row>
    <row r="58" spans="1:11" x14ac:dyDescent="0.25">
      <c r="A58" s="146"/>
      <c r="B58" s="149"/>
      <c r="C58" s="152"/>
      <c r="D58" s="152"/>
      <c r="E58" s="149"/>
      <c r="F58" s="24" t="s">
        <v>491</v>
      </c>
      <c r="G58" s="105">
        <v>3</v>
      </c>
      <c r="H58" s="174"/>
      <c r="I58" s="174"/>
      <c r="J58" s="174"/>
      <c r="K58" s="155"/>
    </row>
    <row r="59" spans="1:11" x14ac:dyDescent="0.25">
      <c r="A59" s="147"/>
      <c r="B59" s="150"/>
      <c r="C59" s="153"/>
      <c r="D59" s="153"/>
      <c r="E59" s="150"/>
      <c r="F59" s="24" t="s">
        <v>438</v>
      </c>
      <c r="G59" s="105">
        <v>3</v>
      </c>
      <c r="H59" s="175"/>
      <c r="I59" s="175"/>
      <c r="J59" s="175"/>
      <c r="K59" s="156"/>
    </row>
    <row r="60" spans="1:11" x14ac:dyDescent="0.25">
      <c r="A60" s="145">
        <v>9</v>
      </c>
      <c r="B60" s="148" t="s">
        <v>492</v>
      </c>
      <c r="C60" s="151" t="s">
        <v>493</v>
      </c>
      <c r="D60" s="151" t="s">
        <v>494</v>
      </c>
      <c r="E60" s="148" t="s">
        <v>177</v>
      </c>
      <c r="F60" s="24" t="s">
        <v>495</v>
      </c>
      <c r="G60" s="105">
        <v>2</v>
      </c>
      <c r="H60" s="173" t="s">
        <v>496</v>
      </c>
      <c r="I60" s="173" t="s">
        <v>345</v>
      </c>
      <c r="J60" s="173" t="s">
        <v>345</v>
      </c>
      <c r="K60" s="154" t="s">
        <v>12</v>
      </c>
    </row>
    <row r="61" spans="1:11" x14ac:dyDescent="0.25">
      <c r="A61" s="146"/>
      <c r="B61" s="149"/>
      <c r="C61" s="152"/>
      <c r="D61" s="152"/>
      <c r="E61" s="149"/>
      <c r="F61" s="24" t="s">
        <v>497</v>
      </c>
      <c r="G61" s="105">
        <v>3</v>
      </c>
      <c r="H61" s="174"/>
      <c r="I61" s="174"/>
      <c r="J61" s="174"/>
      <c r="K61" s="155"/>
    </row>
    <row r="62" spans="1:11" x14ac:dyDescent="0.25">
      <c r="A62" s="146"/>
      <c r="B62" s="149"/>
      <c r="C62" s="152"/>
      <c r="D62" s="152"/>
      <c r="E62" s="149"/>
      <c r="F62" s="24" t="s">
        <v>460</v>
      </c>
      <c r="G62" s="105">
        <v>3</v>
      </c>
      <c r="H62" s="174"/>
      <c r="I62" s="174"/>
      <c r="J62" s="174"/>
      <c r="K62" s="155"/>
    </row>
    <row r="63" spans="1:11" x14ac:dyDescent="0.25">
      <c r="A63" s="146"/>
      <c r="B63" s="149"/>
      <c r="C63" s="152"/>
      <c r="D63" s="152"/>
      <c r="E63" s="149"/>
      <c r="F63" s="24" t="s">
        <v>482</v>
      </c>
      <c r="G63" s="105">
        <v>3</v>
      </c>
      <c r="H63" s="174"/>
      <c r="I63" s="174"/>
      <c r="J63" s="174"/>
      <c r="K63" s="155"/>
    </row>
    <row r="64" spans="1:11" x14ac:dyDescent="0.25">
      <c r="A64" s="146"/>
      <c r="B64" s="149"/>
      <c r="C64" s="152"/>
      <c r="D64" s="152"/>
      <c r="E64" s="149"/>
      <c r="F64" s="24" t="s">
        <v>498</v>
      </c>
      <c r="G64" s="105">
        <v>3</v>
      </c>
      <c r="H64" s="174"/>
      <c r="I64" s="174"/>
      <c r="J64" s="174"/>
      <c r="K64" s="155"/>
    </row>
    <row r="65" spans="1:11" x14ac:dyDescent="0.25">
      <c r="A65" s="146"/>
      <c r="B65" s="149"/>
      <c r="C65" s="152"/>
      <c r="D65" s="152"/>
      <c r="E65" s="149"/>
      <c r="F65" s="24" t="s">
        <v>499</v>
      </c>
      <c r="G65" s="105">
        <v>3</v>
      </c>
      <c r="H65" s="174"/>
      <c r="I65" s="174"/>
      <c r="J65" s="174"/>
      <c r="K65" s="155"/>
    </row>
    <row r="66" spans="1:11" x14ac:dyDescent="0.25">
      <c r="A66" s="147"/>
      <c r="B66" s="150"/>
      <c r="C66" s="153"/>
      <c r="D66" s="153"/>
      <c r="E66" s="150"/>
      <c r="F66" s="24" t="s">
        <v>454</v>
      </c>
      <c r="G66" s="105">
        <v>3</v>
      </c>
      <c r="H66" s="175"/>
      <c r="I66" s="175"/>
      <c r="J66" s="175"/>
      <c r="K66" s="156"/>
    </row>
    <row r="67" spans="1:11" ht="30" customHeight="1" x14ac:dyDescent="0.25">
      <c r="A67" s="145">
        <v>10</v>
      </c>
      <c r="B67" s="148" t="s">
        <v>500</v>
      </c>
      <c r="C67" s="151" t="s">
        <v>501</v>
      </c>
      <c r="D67" s="151" t="s">
        <v>502</v>
      </c>
      <c r="E67" s="148" t="s">
        <v>177</v>
      </c>
      <c r="F67" s="24" t="s">
        <v>503</v>
      </c>
      <c r="G67" s="105">
        <v>3</v>
      </c>
      <c r="H67" s="173" t="s">
        <v>459</v>
      </c>
      <c r="I67" s="173"/>
      <c r="J67" s="173" t="s">
        <v>433</v>
      </c>
      <c r="K67" s="154" t="s">
        <v>12</v>
      </c>
    </row>
    <row r="68" spans="1:11" x14ac:dyDescent="0.25">
      <c r="A68" s="146"/>
      <c r="B68" s="149"/>
      <c r="C68" s="152"/>
      <c r="D68" s="152"/>
      <c r="E68" s="149"/>
      <c r="F68" s="24" t="s">
        <v>433</v>
      </c>
      <c r="G68" s="105">
        <v>3</v>
      </c>
      <c r="H68" s="174"/>
      <c r="I68" s="174"/>
      <c r="J68" s="174"/>
      <c r="K68" s="155"/>
    </row>
    <row r="69" spans="1:11" x14ac:dyDescent="0.25">
      <c r="A69" s="146"/>
      <c r="B69" s="149"/>
      <c r="C69" s="152"/>
      <c r="D69" s="152"/>
      <c r="E69" s="149"/>
      <c r="F69" s="24" t="s">
        <v>491</v>
      </c>
      <c r="G69" s="105">
        <v>3</v>
      </c>
      <c r="H69" s="174"/>
      <c r="I69" s="174"/>
      <c r="J69" s="174"/>
      <c r="K69" s="155"/>
    </row>
    <row r="70" spans="1:11" x14ac:dyDescent="0.25">
      <c r="A70" s="146"/>
      <c r="B70" s="149"/>
      <c r="C70" s="152"/>
      <c r="D70" s="152"/>
      <c r="E70" s="149"/>
      <c r="F70" s="24" t="s">
        <v>437</v>
      </c>
      <c r="G70" s="105">
        <v>3</v>
      </c>
      <c r="H70" s="174"/>
      <c r="I70" s="174"/>
      <c r="J70" s="174"/>
      <c r="K70" s="155"/>
    </row>
    <row r="71" spans="1:11" x14ac:dyDescent="0.25">
      <c r="A71" s="146"/>
      <c r="B71" s="149"/>
      <c r="C71" s="152"/>
      <c r="D71" s="152"/>
      <c r="E71" s="149"/>
      <c r="F71" s="24" t="s">
        <v>438</v>
      </c>
      <c r="G71" s="105">
        <v>3</v>
      </c>
      <c r="H71" s="174"/>
      <c r="I71" s="174"/>
      <c r="J71" s="174"/>
      <c r="K71" s="155"/>
    </row>
    <row r="72" spans="1:11" x14ac:dyDescent="0.25">
      <c r="A72" s="146"/>
      <c r="B72" s="149"/>
      <c r="C72" s="152"/>
      <c r="D72" s="152"/>
      <c r="E72" s="149"/>
      <c r="F72" s="24" t="s">
        <v>504</v>
      </c>
      <c r="G72" s="105">
        <v>3</v>
      </c>
      <c r="H72" s="174"/>
      <c r="I72" s="174"/>
      <c r="J72" s="174"/>
      <c r="K72" s="155"/>
    </row>
    <row r="73" spans="1:11" x14ac:dyDescent="0.25">
      <c r="A73" s="147"/>
      <c r="B73" s="150"/>
      <c r="C73" s="153"/>
      <c r="D73" s="153"/>
      <c r="E73" s="150"/>
      <c r="F73" s="24" t="s">
        <v>505</v>
      </c>
      <c r="G73" s="105">
        <v>3</v>
      </c>
      <c r="H73" s="175"/>
      <c r="I73" s="175"/>
      <c r="J73" s="175"/>
      <c r="K73" s="156"/>
    </row>
    <row r="74" spans="1:11" ht="30" customHeight="1" x14ac:dyDescent="0.25">
      <c r="A74" s="145">
        <v>11</v>
      </c>
      <c r="B74" s="148" t="s">
        <v>506</v>
      </c>
      <c r="C74" s="151" t="s">
        <v>507</v>
      </c>
      <c r="D74" s="151" t="s">
        <v>508</v>
      </c>
      <c r="E74" s="148" t="s">
        <v>177</v>
      </c>
      <c r="F74" s="24" t="s">
        <v>495</v>
      </c>
      <c r="G74" s="105">
        <v>2</v>
      </c>
      <c r="H74" s="173" t="s">
        <v>433</v>
      </c>
      <c r="I74" s="173" t="s">
        <v>433</v>
      </c>
      <c r="J74" s="173" t="s">
        <v>433</v>
      </c>
      <c r="K74" s="154" t="s">
        <v>12</v>
      </c>
    </row>
    <row r="75" spans="1:11" x14ac:dyDescent="0.25">
      <c r="A75" s="146"/>
      <c r="B75" s="149"/>
      <c r="C75" s="152"/>
      <c r="D75" s="152"/>
      <c r="E75" s="149"/>
      <c r="F75" s="24" t="s">
        <v>459</v>
      </c>
      <c r="G75" s="105">
        <v>3</v>
      </c>
      <c r="H75" s="174"/>
      <c r="I75" s="174"/>
      <c r="J75" s="174"/>
      <c r="K75" s="155"/>
    </row>
    <row r="76" spans="1:11" ht="30" x14ac:dyDescent="0.25">
      <c r="A76" s="146"/>
      <c r="B76" s="149"/>
      <c r="C76" s="152"/>
      <c r="D76" s="152"/>
      <c r="E76" s="149"/>
      <c r="F76" s="24" t="s">
        <v>435</v>
      </c>
      <c r="G76" s="105">
        <v>3</v>
      </c>
      <c r="H76" s="174"/>
      <c r="I76" s="174"/>
      <c r="J76" s="174"/>
      <c r="K76" s="155"/>
    </row>
    <row r="77" spans="1:11" x14ac:dyDescent="0.25">
      <c r="A77" s="146"/>
      <c r="B77" s="149"/>
      <c r="C77" s="152"/>
      <c r="D77" s="152"/>
      <c r="E77" s="149"/>
      <c r="F77" s="24" t="s">
        <v>509</v>
      </c>
      <c r="G77" s="105">
        <v>3</v>
      </c>
      <c r="H77" s="174"/>
      <c r="I77" s="174"/>
      <c r="J77" s="174"/>
      <c r="K77" s="155"/>
    </row>
    <row r="78" spans="1:11" x14ac:dyDescent="0.25">
      <c r="A78" s="146"/>
      <c r="B78" s="149"/>
      <c r="C78" s="152"/>
      <c r="D78" s="152"/>
      <c r="E78" s="149"/>
      <c r="F78" s="24" t="s">
        <v>436</v>
      </c>
      <c r="G78" s="105">
        <v>3</v>
      </c>
      <c r="H78" s="174"/>
      <c r="I78" s="174"/>
      <c r="J78" s="174"/>
      <c r="K78" s="155"/>
    </row>
    <row r="79" spans="1:11" x14ac:dyDescent="0.25">
      <c r="A79" s="146"/>
      <c r="B79" s="149"/>
      <c r="C79" s="152"/>
      <c r="D79" s="152"/>
      <c r="E79" s="149"/>
      <c r="F79" s="24" t="s">
        <v>498</v>
      </c>
      <c r="G79" s="105">
        <v>3</v>
      </c>
      <c r="H79" s="174"/>
      <c r="I79" s="174"/>
      <c r="J79" s="174"/>
      <c r="K79" s="155"/>
    </row>
    <row r="80" spans="1:11" x14ac:dyDescent="0.25">
      <c r="A80" s="147"/>
      <c r="B80" s="150"/>
      <c r="C80" s="153"/>
      <c r="D80" s="153"/>
      <c r="E80" s="150"/>
      <c r="F80" s="24" t="s">
        <v>510</v>
      </c>
      <c r="G80" s="105">
        <v>3</v>
      </c>
      <c r="H80" s="175"/>
      <c r="I80" s="175"/>
      <c r="J80" s="175"/>
      <c r="K80" s="156"/>
    </row>
    <row r="81" spans="1:11" x14ac:dyDescent="0.25">
      <c r="A81" s="145">
        <v>12</v>
      </c>
      <c r="B81" s="148" t="s">
        <v>511</v>
      </c>
      <c r="C81" s="148" t="s">
        <v>512</v>
      </c>
      <c r="D81" s="148" t="s">
        <v>513</v>
      </c>
      <c r="E81" s="148" t="s">
        <v>177</v>
      </c>
      <c r="F81" s="24" t="s">
        <v>503</v>
      </c>
      <c r="G81" s="105">
        <v>3</v>
      </c>
      <c r="H81" s="173" t="s">
        <v>496</v>
      </c>
      <c r="I81" s="173"/>
      <c r="J81" s="173" t="s">
        <v>496</v>
      </c>
      <c r="K81" s="154" t="s">
        <v>12</v>
      </c>
    </row>
    <row r="82" spans="1:11" x14ac:dyDescent="0.25">
      <c r="A82" s="146"/>
      <c r="B82" s="149"/>
      <c r="C82" s="149"/>
      <c r="D82" s="149"/>
      <c r="E82" s="149"/>
      <c r="F82" s="24" t="s">
        <v>514</v>
      </c>
      <c r="G82" s="105">
        <v>2</v>
      </c>
      <c r="H82" s="174"/>
      <c r="I82" s="174"/>
      <c r="J82" s="174"/>
      <c r="K82" s="155"/>
    </row>
    <row r="83" spans="1:11" x14ac:dyDescent="0.25">
      <c r="A83" s="146"/>
      <c r="B83" s="149"/>
      <c r="C83" s="149"/>
      <c r="D83" s="149"/>
      <c r="E83" s="149"/>
      <c r="F83" s="24" t="s">
        <v>468</v>
      </c>
      <c r="G83" s="105">
        <v>3</v>
      </c>
      <c r="H83" s="174"/>
      <c r="I83" s="174"/>
      <c r="J83" s="174"/>
      <c r="K83" s="155"/>
    </row>
    <row r="84" spans="1:11" x14ac:dyDescent="0.25">
      <c r="A84" s="146"/>
      <c r="B84" s="149"/>
      <c r="C84" s="149"/>
      <c r="D84" s="149"/>
      <c r="E84" s="149"/>
      <c r="F84" s="24" t="s">
        <v>515</v>
      </c>
      <c r="G84" s="105">
        <v>3</v>
      </c>
      <c r="H84" s="174"/>
      <c r="I84" s="174"/>
      <c r="J84" s="174"/>
      <c r="K84" s="155"/>
    </row>
    <row r="85" spans="1:11" x14ac:dyDescent="0.25">
      <c r="A85" s="146"/>
      <c r="B85" s="149"/>
      <c r="C85" s="149"/>
      <c r="D85" s="149"/>
      <c r="E85" s="149"/>
      <c r="F85" s="24" t="s">
        <v>497</v>
      </c>
      <c r="G85" s="105">
        <v>3</v>
      </c>
      <c r="H85" s="174"/>
      <c r="I85" s="174"/>
      <c r="J85" s="174"/>
      <c r="K85" s="155"/>
    </row>
    <row r="86" spans="1:11" x14ac:dyDescent="0.25">
      <c r="A86" s="146"/>
      <c r="B86" s="149"/>
      <c r="C86" s="149"/>
      <c r="D86" s="149"/>
      <c r="E86" s="149"/>
      <c r="F86" s="24" t="s">
        <v>489</v>
      </c>
      <c r="G86" s="105">
        <v>3</v>
      </c>
      <c r="H86" s="174"/>
      <c r="I86" s="174"/>
      <c r="J86" s="174"/>
      <c r="K86" s="155"/>
    </row>
    <row r="87" spans="1:11" x14ac:dyDescent="0.25">
      <c r="A87" s="146"/>
      <c r="B87" s="149"/>
      <c r="C87" s="149"/>
      <c r="D87" s="149"/>
      <c r="E87" s="149"/>
      <c r="F87" s="24" t="s">
        <v>510</v>
      </c>
      <c r="G87" s="105">
        <v>3</v>
      </c>
      <c r="H87" s="174"/>
      <c r="I87" s="174"/>
      <c r="J87" s="174"/>
      <c r="K87" s="155"/>
    </row>
    <row r="88" spans="1:11" x14ac:dyDescent="0.25">
      <c r="A88" s="146"/>
      <c r="B88" s="149"/>
      <c r="C88" s="149"/>
      <c r="D88" s="149"/>
      <c r="E88" s="149"/>
      <c r="F88" s="24" t="s">
        <v>504</v>
      </c>
      <c r="G88" s="105">
        <v>3</v>
      </c>
      <c r="H88" s="174"/>
      <c r="I88" s="174"/>
      <c r="J88" s="174"/>
      <c r="K88" s="155"/>
    </row>
    <row r="89" spans="1:11" x14ac:dyDescent="0.25">
      <c r="A89" s="146"/>
      <c r="B89" s="149"/>
      <c r="C89" s="149"/>
      <c r="D89" s="149"/>
      <c r="E89" s="149"/>
      <c r="F89" s="24" t="s">
        <v>484</v>
      </c>
      <c r="G89" s="105">
        <v>3</v>
      </c>
      <c r="H89" s="174"/>
      <c r="I89" s="174"/>
      <c r="J89" s="174"/>
      <c r="K89" s="155"/>
    </row>
    <row r="90" spans="1:11" x14ac:dyDescent="0.25">
      <c r="A90" s="147"/>
      <c r="B90" s="150"/>
      <c r="C90" s="150"/>
      <c r="D90" s="150"/>
      <c r="E90" s="150"/>
      <c r="F90" s="24" t="s">
        <v>505</v>
      </c>
      <c r="G90" s="105">
        <v>3</v>
      </c>
      <c r="H90" s="175"/>
      <c r="I90" s="175"/>
      <c r="J90" s="175"/>
      <c r="K90" s="156"/>
    </row>
    <row r="91" spans="1:11" ht="30" customHeight="1" x14ac:dyDescent="0.25">
      <c r="A91" s="145">
        <v>13</v>
      </c>
      <c r="B91" s="148" t="s">
        <v>516</v>
      </c>
      <c r="C91" s="148" t="s">
        <v>517</v>
      </c>
      <c r="D91" s="148" t="s">
        <v>518</v>
      </c>
      <c r="E91" s="148" t="s">
        <v>175</v>
      </c>
      <c r="F91" s="24" t="s">
        <v>519</v>
      </c>
      <c r="G91" s="105">
        <v>3</v>
      </c>
      <c r="H91" s="173" t="s">
        <v>433</v>
      </c>
      <c r="I91" s="173" t="s">
        <v>433</v>
      </c>
      <c r="J91" s="173" t="s">
        <v>433</v>
      </c>
      <c r="K91" s="154" t="s">
        <v>12</v>
      </c>
    </row>
    <row r="92" spans="1:11" x14ac:dyDescent="0.25">
      <c r="A92" s="146"/>
      <c r="B92" s="149"/>
      <c r="C92" s="149"/>
      <c r="D92" s="149"/>
      <c r="E92" s="149"/>
      <c r="F92" s="24" t="s">
        <v>520</v>
      </c>
      <c r="G92" s="105">
        <v>3</v>
      </c>
      <c r="H92" s="174"/>
      <c r="I92" s="174"/>
      <c r="J92" s="174"/>
      <c r="K92" s="155"/>
    </row>
    <row r="93" spans="1:11" x14ac:dyDescent="0.25">
      <c r="A93" s="146"/>
      <c r="B93" s="149"/>
      <c r="C93" s="149"/>
      <c r="D93" s="149"/>
      <c r="E93" s="149"/>
      <c r="F93" s="24" t="s">
        <v>443</v>
      </c>
      <c r="G93" s="105">
        <v>3</v>
      </c>
      <c r="H93" s="174"/>
      <c r="I93" s="174"/>
      <c r="J93" s="174"/>
      <c r="K93" s="155"/>
    </row>
    <row r="94" spans="1:11" x14ac:dyDescent="0.25">
      <c r="A94" s="146"/>
      <c r="B94" s="149"/>
      <c r="C94" s="149"/>
      <c r="D94" s="149"/>
      <c r="E94" s="149"/>
      <c r="F94" s="24" t="s">
        <v>436</v>
      </c>
      <c r="G94" s="105">
        <v>3</v>
      </c>
      <c r="H94" s="174"/>
      <c r="I94" s="174"/>
      <c r="J94" s="174"/>
      <c r="K94" s="155"/>
    </row>
    <row r="95" spans="1:11" x14ac:dyDescent="0.25">
      <c r="A95" s="146"/>
      <c r="B95" s="149"/>
      <c r="C95" s="149"/>
      <c r="D95" s="149"/>
      <c r="E95" s="149"/>
      <c r="F95" s="24" t="s">
        <v>484</v>
      </c>
      <c r="G95" s="105">
        <v>3</v>
      </c>
      <c r="H95" s="174"/>
      <c r="I95" s="174"/>
      <c r="J95" s="174"/>
      <c r="K95" s="155"/>
    </row>
    <row r="96" spans="1:11" x14ac:dyDescent="0.25">
      <c r="A96" s="146"/>
      <c r="B96" s="149"/>
      <c r="C96" s="149"/>
      <c r="D96" s="149"/>
      <c r="E96" s="149"/>
      <c r="F96" s="24" t="s">
        <v>468</v>
      </c>
      <c r="G96" s="105">
        <v>3</v>
      </c>
      <c r="H96" s="174"/>
      <c r="I96" s="174"/>
      <c r="J96" s="174"/>
      <c r="K96" s="155"/>
    </row>
    <row r="97" spans="1:11" x14ac:dyDescent="0.25">
      <c r="A97" s="146"/>
      <c r="B97" s="149"/>
      <c r="C97" s="149"/>
      <c r="D97" s="149"/>
      <c r="E97" s="149"/>
      <c r="F97" s="24" t="s">
        <v>510</v>
      </c>
      <c r="G97" s="105">
        <v>3</v>
      </c>
      <c r="H97" s="174"/>
      <c r="I97" s="174"/>
      <c r="J97" s="174"/>
      <c r="K97" s="155"/>
    </row>
    <row r="98" spans="1:11" x14ac:dyDescent="0.25">
      <c r="A98" s="146"/>
      <c r="B98" s="149"/>
      <c r="C98" s="149"/>
      <c r="D98" s="149"/>
      <c r="E98" s="149"/>
      <c r="F98" s="24" t="s">
        <v>480</v>
      </c>
      <c r="G98" s="105">
        <v>3</v>
      </c>
      <c r="H98" s="174"/>
      <c r="I98" s="174"/>
      <c r="J98" s="174"/>
      <c r="K98" s="155"/>
    </row>
    <row r="99" spans="1:11" x14ac:dyDescent="0.25">
      <c r="A99" s="146"/>
      <c r="B99" s="149"/>
      <c r="C99" s="149"/>
      <c r="D99" s="149"/>
      <c r="E99" s="149"/>
      <c r="F99" s="24" t="s">
        <v>432</v>
      </c>
      <c r="G99" s="105">
        <v>3</v>
      </c>
      <c r="H99" s="174"/>
      <c r="I99" s="174"/>
      <c r="J99" s="174"/>
      <c r="K99" s="155"/>
    </row>
    <row r="100" spans="1:11" x14ac:dyDescent="0.25">
      <c r="A100" s="146"/>
      <c r="B100" s="149"/>
      <c r="C100" s="149"/>
      <c r="D100" s="149"/>
      <c r="E100" s="149"/>
      <c r="F100" s="24" t="s">
        <v>458</v>
      </c>
      <c r="G100" s="105">
        <v>3</v>
      </c>
      <c r="H100" s="174"/>
      <c r="I100" s="174"/>
      <c r="J100" s="174"/>
      <c r="K100" s="155"/>
    </row>
    <row r="101" spans="1:11" x14ac:dyDescent="0.25">
      <c r="A101" s="147"/>
      <c r="B101" s="150"/>
      <c r="C101" s="150"/>
      <c r="D101" s="150"/>
      <c r="E101" s="150"/>
      <c r="F101" s="24" t="s">
        <v>515</v>
      </c>
      <c r="G101" s="105">
        <v>3</v>
      </c>
      <c r="H101" s="175"/>
      <c r="I101" s="175"/>
      <c r="J101" s="175"/>
      <c r="K101" s="156"/>
    </row>
    <row r="102" spans="1:11" ht="30" customHeight="1" x14ac:dyDescent="0.25">
      <c r="A102" s="145">
        <v>14</v>
      </c>
      <c r="B102" s="148" t="s">
        <v>521</v>
      </c>
      <c r="C102" s="148" t="s">
        <v>522</v>
      </c>
      <c r="D102" s="148" t="s">
        <v>523</v>
      </c>
      <c r="E102" s="148" t="s">
        <v>175</v>
      </c>
      <c r="F102" s="24" t="s">
        <v>458</v>
      </c>
      <c r="G102" s="105">
        <v>3</v>
      </c>
      <c r="H102" s="173" t="s">
        <v>433</v>
      </c>
      <c r="I102" s="173"/>
      <c r="J102" s="173" t="s">
        <v>433</v>
      </c>
      <c r="K102" s="154" t="s">
        <v>12</v>
      </c>
    </row>
    <row r="103" spans="1:11" x14ac:dyDescent="0.25">
      <c r="A103" s="146"/>
      <c r="B103" s="149"/>
      <c r="C103" s="149"/>
      <c r="D103" s="149"/>
      <c r="E103" s="149"/>
      <c r="F103" s="24" t="s">
        <v>439</v>
      </c>
      <c r="G103" s="105">
        <v>3</v>
      </c>
      <c r="H103" s="174"/>
      <c r="I103" s="174"/>
      <c r="J103" s="174"/>
      <c r="K103" s="155"/>
    </row>
    <row r="104" spans="1:11" x14ac:dyDescent="0.25">
      <c r="A104" s="147"/>
      <c r="B104" s="150"/>
      <c r="C104" s="150"/>
      <c r="D104" s="150"/>
      <c r="E104" s="150"/>
      <c r="F104" s="24" t="s">
        <v>519</v>
      </c>
      <c r="G104" s="105">
        <v>3</v>
      </c>
      <c r="H104" s="175"/>
      <c r="I104" s="175"/>
      <c r="J104" s="175"/>
      <c r="K104" s="156"/>
    </row>
    <row r="105" spans="1:11" ht="30" customHeight="1" x14ac:dyDescent="0.25">
      <c r="A105" s="145">
        <v>15</v>
      </c>
      <c r="B105" s="148" t="s">
        <v>524</v>
      </c>
      <c r="C105" s="148" t="s">
        <v>525</v>
      </c>
      <c r="D105" s="148" t="s">
        <v>523</v>
      </c>
      <c r="E105" s="148" t="s">
        <v>177</v>
      </c>
      <c r="F105" s="24" t="s">
        <v>526</v>
      </c>
      <c r="G105" s="105">
        <v>3</v>
      </c>
      <c r="H105" s="173" t="s">
        <v>445</v>
      </c>
      <c r="I105" s="173"/>
      <c r="J105" s="173" t="s">
        <v>445</v>
      </c>
      <c r="K105" s="154" t="s">
        <v>12</v>
      </c>
    </row>
    <row r="106" spans="1:11" x14ac:dyDescent="0.25">
      <c r="A106" s="146"/>
      <c r="B106" s="149"/>
      <c r="C106" s="149"/>
      <c r="D106" s="149"/>
      <c r="E106" s="149"/>
      <c r="F106" s="24" t="s">
        <v>466</v>
      </c>
      <c r="G106" s="105">
        <v>3</v>
      </c>
      <c r="H106" s="174"/>
      <c r="I106" s="174"/>
      <c r="J106" s="174"/>
      <c r="K106" s="155"/>
    </row>
    <row r="107" spans="1:11" x14ac:dyDescent="0.25">
      <c r="A107" s="146"/>
      <c r="B107" s="149"/>
      <c r="C107" s="149"/>
      <c r="D107" s="149"/>
      <c r="E107" s="149"/>
      <c r="F107" s="24" t="s">
        <v>439</v>
      </c>
      <c r="G107" s="105">
        <v>3</v>
      </c>
      <c r="H107" s="174"/>
      <c r="I107" s="174"/>
      <c r="J107" s="174"/>
      <c r="K107" s="155"/>
    </row>
    <row r="108" spans="1:11" x14ac:dyDescent="0.25">
      <c r="A108" s="147"/>
      <c r="B108" s="150"/>
      <c r="C108" s="150"/>
      <c r="D108" s="150"/>
      <c r="E108" s="150"/>
      <c r="F108" s="24" t="s">
        <v>515</v>
      </c>
      <c r="G108" s="105">
        <v>3</v>
      </c>
      <c r="H108" s="175"/>
      <c r="I108" s="175"/>
      <c r="J108" s="175"/>
      <c r="K108" s="156"/>
    </row>
    <row r="109" spans="1:11" ht="30" customHeight="1" x14ac:dyDescent="0.25">
      <c r="A109" s="145">
        <v>16</v>
      </c>
      <c r="B109" s="148" t="s">
        <v>527</v>
      </c>
      <c r="C109" s="148" t="s">
        <v>507</v>
      </c>
      <c r="D109" s="148" t="s">
        <v>528</v>
      </c>
      <c r="E109" s="148" t="s">
        <v>177</v>
      </c>
      <c r="F109" s="24" t="s">
        <v>495</v>
      </c>
      <c r="G109" s="105">
        <v>2</v>
      </c>
      <c r="H109" s="173" t="s">
        <v>433</v>
      </c>
      <c r="I109" s="173"/>
      <c r="J109" s="173" t="s">
        <v>433</v>
      </c>
      <c r="K109" s="154" t="s">
        <v>12</v>
      </c>
    </row>
    <row r="110" spans="1:11" x14ac:dyDescent="0.25">
      <c r="A110" s="146"/>
      <c r="B110" s="149"/>
      <c r="C110" s="149"/>
      <c r="D110" s="149"/>
      <c r="E110" s="149"/>
      <c r="F110" s="24" t="s">
        <v>458</v>
      </c>
      <c r="G110" s="105">
        <v>3</v>
      </c>
      <c r="H110" s="174"/>
      <c r="I110" s="174"/>
      <c r="J110" s="174"/>
      <c r="K110" s="155"/>
    </row>
    <row r="111" spans="1:11" x14ac:dyDescent="0.25">
      <c r="A111" s="146"/>
      <c r="B111" s="149"/>
      <c r="C111" s="149"/>
      <c r="D111" s="149"/>
      <c r="E111" s="149"/>
      <c r="F111" s="24" t="s">
        <v>460</v>
      </c>
      <c r="G111" s="105">
        <v>3</v>
      </c>
      <c r="H111" s="174"/>
      <c r="I111" s="174"/>
      <c r="J111" s="174"/>
      <c r="K111" s="155"/>
    </row>
    <row r="112" spans="1:11" x14ac:dyDescent="0.25">
      <c r="A112" s="146"/>
      <c r="B112" s="149"/>
      <c r="C112" s="149"/>
      <c r="D112" s="149"/>
      <c r="E112" s="149"/>
      <c r="F112" s="24" t="s">
        <v>453</v>
      </c>
      <c r="G112" s="105">
        <v>3</v>
      </c>
      <c r="H112" s="174"/>
      <c r="I112" s="174"/>
      <c r="J112" s="174"/>
      <c r="K112" s="155"/>
    </row>
    <row r="113" spans="1:11" x14ac:dyDescent="0.25">
      <c r="A113" s="146"/>
      <c r="B113" s="149"/>
      <c r="C113" s="149"/>
      <c r="D113" s="149"/>
      <c r="E113" s="149"/>
      <c r="F113" s="24" t="s">
        <v>491</v>
      </c>
      <c r="G113" s="105">
        <v>3</v>
      </c>
      <c r="H113" s="174"/>
      <c r="I113" s="174"/>
      <c r="J113" s="174"/>
      <c r="K113" s="155"/>
    </row>
    <row r="114" spans="1:11" x14ac:dyDescent="0.25">
      <c r="A114" s="146"/>
      <c r="B114" s="149"/>
      <c r="C114" s="149"/>
      <c r="D114" s="149"/>
      <c r="E114" s="149"/>
      <c r="F114" s="24" t="s">
        <v>529</v>
      </c>
      <c r="G114" s="105">
        <v>3</v>
      </c>
      <c r="H114" s="174"/>
      <c r="I114" s="174"/>
      <c r="J114" s="174"/>
      <c r="K114" s="155"/>
    </row>
    <row r="115" spans="1:11" x14ac:dyDescent="0.25">
      <c r="A115" s="146"/>
      <c r="B115" s="149"/>
      <c r="C115" s="149"/>
      <c r="D115" s="149"/>
      <c r="E115" s="149"/>
      <c r="F115" s="24" t="s">
        <v>461</v>
      </c>
      <c r="G115" s="105">
        <v>3</v>
      </c>
      <c r="H115" s="174"/>
      <c r="I115" s="174"/>
      <c r="J115" s="174"/>
      <c r="K115" s="155"/>
    </row>
    <row r="116" spans="1:11" x14ac:dyDescent="0.25">
      <c r="A116" s="146"/>
      <c r="B116" s="149"/>
      <c r="C116" s="149"/>
      <c r="D116" s="149"/>
      <c r="E116" s="149"/>
      <c r="F116" s="24" t="s">
        <v>433</v>
      </c>
      <c r="G116" s="105">
        <v>3</v>
      </c>
      <c r="H116" s="174"/>
      <c r="I116" s="174"/>
      <c r="J116" s="174"/>
      <c r="K116" s="155"/>
    </row>
    <row r="117" spans="1:11" x14ac:dyDescent="0.25">
      <c r="A117" s="147"/>
      <c r="B117" s="150"/>
      <c r="C117" s="150"/>
      <c r="D117" s="150"/>
      <c r="E117" s="150"/>
      <c r="F117" s="24" t="s">
        <v>530</v>
      </c>
      <c r="G117" s="105">
        <v>3</v>
      </c>
      <c r="H117" s="175"/>
      <c r="I117" s="175"/>
      <c r="J117" s="175"/>
      <c r="K117" s="156"/>
    </row>
    <row r="118" spans="1:11" ht="30" customHeight="1" x14ac:dyDescent="0.25">
      <c r="A118" s="145">
        <v>17</v>
      </c>
      <c r="B118" s="148" t="s">
        <v>531</v>
      </c>
      <c r="C118" s="148" t="s">
        <v>532</v>
      </c>
      <c r="D118" s="148" t="s">
        <v>528</v>
      </c>
      <c r="E118" s="148" t="s">
        <v>177</v>
      </c>
      <c r="F118" s="24" t="s">
        <v>514</v>
      </c>
      <c r="G118" s="105">
        <v>2</v>
      </c>
      <c r="H118" s="173" t="s">
        <v>433</v>
      </c>
      <c r="I118" s="173"/>
      <c r="J118" s="173" t="s">
        <v>433</v>
      </c>
      <c r="K118" s="154" t="s">
        <v>12</v>
      </c>
    </row>
    <row r="119" spans="1:11" x14ac:dyDescent="0.25">
      <c r="A119" s="146"/>
      <c r="B119" s="149"/>
      <c r="C119" s="149"/>
      <c r="D119" s="149"/>
      <c r="E119" s="149"/>
      <c r="F119" s="24" t="s">
        <v>432</v>
      </c>
      <c r="G119" s="105">
        <v>3</v>
      </c>
      <c r="H119" s="174"/>
      <c r="I119" s="174"/>
      <c r="J119" s="174"/>
      <c r="K119" s="155"/>
    </row>
    <row r="120" spans="1:11" x14ac:dyDescent="0.25">
      <c r="A120" s="146"/>
      <c r="B120" s="149"/>
      <c r="C120" s="149"/>
      <c r="D120" s="149"/>
      <c r="E120" s="149"/>
      <c r="F120" s="24" t="s">
        <v>468</v>
      </c>
      <c r="G120" s="105">
        <v>3</v>
      </c>
      <c r="H120" s="174"/>
      <c r="I120" s="174"/>
      <c r="J120" s="174"/>
      <c r="K120" s="155"/>
    </row>
    <row r="121" spans="1:11" ht="30" x14ac:dyDescent="0.25">
      <c r="A121" s="146"/>
      <c r="B121" s="149"/>
      <c r="C121" s="149"/>
      <c r="D121" s="149"/>
      <c r="E121" s="149"/>
      <c r="F121" s="24" t="s">
        <v>435</v>
      </c>
      <c r="G121" s="105">
        <v>3</v>
      </c>
      <c r="H121" s="174"/>
      <c r="I121" s="174"/>
      <c r="J121" s="174"/>
      <c r="K121" s="155"/>
    </row>
    <row r="122" spans="1:11" x14ac:dyDescent="0.25">
      <c r="A122" s="146"/>
      <c r="B122" s="149"/>
      <c r="C122" s="149"/>
      <c r="D122" s="149"/>
      <c r="E122" s="149"/>
      <c r="F122" s="24" t="s">
        <v>519</v>
      </c>
      <c r="G122" s="105">
        <v>3</v>
      </c>
      <c r="H122" s="174"/>
      <c r="I122" s="174"/>
      <c r="J122" s="174"/>
      <c r="K122" s="155"/>
    </row>
    <row r="123" spans="1:11" x14ac:dyDescent="0.25">
      <c r="A123" s="146"/>
      <c r="B123" s="149"/>
      <c r="C123" s="149"/>
      <c r="D123" s="149"/>
      <c r="E123" s="149"/>
      <c r="F123" s="24" t="s">
        <v>439</v>
      </c>
      <c r="G123" s="105">
        <v>3</v>
      </c>
      <c r="H123" s="174"/>
      <c r="I123" s="174"/>
      <c r="J123" s="174"/>
      <c r="K123" s="155"/>
    </row>
    <row r="124" spans="1:11" x14ac:dyDescent="0.25">
      <c r="A124" s="146"/>
      <c r="B124" s="149"/>
      <c r="C124" s="149"/>
      <c r="D124" s="149"/>
      <c r="E124" s="149"/>
      <c r="F124" s="24" t="s">
        <v>533</v>
      </c>
      <c r="G124" s="105">
        <v>3</v>
      </c>
      <c r="H124" s="174"/>
      <c r="I124" s="174"/>
      <c r="J124" s="174"/>
      <c r="K124" s="155"/>
    </row>
    <row r="125" spans="1:11" x14ac:dyDescent="0.25">
      <c r="A125" s="147"/>
      <c r="B125" s="150"/>
      <c r="C125" s="150"/>
      <c r="D125" s="150"/>
      <c r="E125" s="150"/>
      <c r="F125" s="24" t="s">
        <v>472</v>
      </c>
      <c r="G125" s="105">
        <v>3</v>
      </c>
      <c r="H125" s="175"/>
      <c r="I125" s="175"/>
      <c r="J125" s="175"/>
      <c r="K125" s="156"/>
    </row>
    <row r="126" spans="1:11" ht="30" customHeight="1" x14ac:dyDescent="0.25">
      <c r="A126" s="145">
        <v>18</v>
      </c>
      <c r="B126" s="148" t="s">
        <v>534</v>
      </c>
      <c r="C126" s="148" t="s">
        <v>535</v>
      </c>
      <c r="D126" s="148" t="s">
        <v>528</v>
      </c>
      <c r="E126" s="148" t="s">
        <v>175</v>
      </c>
      <c r="F126" s="24" t="s">
        <v>448</v>
      </c>
      <c r="G126" s="105">
        <v>2</v>
      </c>
      <c r="H126" s="173" t="s">
        <v>445</v>
      </c>
      <c r="I126" s="173"/>
      <c r="J126" s="173" t="s">
        <v>445</v>
      </c>
      <c r="K126" s="154" t="s">
        <v>12</v>
      </c>
    </row>
    <row r="127" spans="1:11" x14ac:dyDescent="0.25">
      <c r="A127" s="146"/>
      <c r="B127" s="149"/>
      <c r="C127" s="149"/>
      <c r="D127" s="149"/>
      <c r="E127" s="149"/>
      <c r="F127" s="24" t="s">
        <v>466</v>
      </c>
      <c r="G127" s="105">
        <v>3</v>
      </c>
      <c r="H127" s="174"/>
      <c r="I127" s="174"/>
      <c r="J127" s="174"/>
      <c r="K127" s="155"/>
    </row>
    <row r="128" spans="1:11" ht="30" x14ac:dyDescent="0.25">
      <c r="A128" s="146"/>
      <c r="B128" s="149"/>
      <c r="C128" s="149"/>
      <c r="D128" s="149"/>
      <c r="E128" s="149"/>
      <c r="F128" s="24" t="s">
        <v>435</v>
      </c>
      <c r="G128" s="105">
        <v>3</v>
      </c>
      <c r="H128" s="174"/>
      <c r="I128" s="174"/>
      <c r="J128" s="174"/>
      <c r="K128" s="155"/>
    </row>
    <row r="129" spans="1:11" ht="30" x14ac:dyDescent="0.25">
      <c r="A129" s="146"/>
      <c r="B129" s="149"/>
      <c r="C129" s="149"/>
      <c r="D129" s="149"/>
      <c r="E129" s="149"/>
      <c r="F129" s="24" t="s">
        <v>469</v>
      </c>
      <c r="G129" s="105">
        <v>3</v>
      </c>
      <c r="H129" s="174"/>
      <c r="I129" s="174"/>
      <c r="J129" s="174"/>
      <c r="K129" s="155"/>
    </row>
    <row r="130" spans="1:11" x14ac:dyDescent="0.25">
      <c r="A130" s="146"/>
      <c r="B130" s="149"/>
      <c r="C130" s="149"/>
      <c r="D130" s="149"/>
      <c r="E130" s="149"/>
      <c r="F130" s="24" t="s">
        <v>520</v>
      </c>
      <c r="G130" s="105">
        <v>3</v>
      </c>
      <c r="H130" s="174"/>
      <c r="I130" s="174"/>
      <c r="J130" s="174"/>
      <c r="K130" s="155"/>
    </row>
    <row r="131" spans="1:11" x14ac:dyDescent="0.25">
      <c r="A131" s="146"/>
      <c r="B131" s="149"/>
      <c r="C131" s="149"/>
      <c r="D131" s="149"/>
      <c r="E131" s="149"/>
      <c r="F131" s="24" t="s">
        <v>519</v>
      </c>
      <c r="G131" s="105">
        <v>3</v>
      </c>
      <c r="H131" s="174"/>
      <c r="I131" s="174"/>
      <c r="J131" s="174"/>
      <c r="K131" s="155"/>
    </row>
    <row r="132" spans="1:11" x14ac:dyDescent="0.25">
      <c r="A132" s="146"/>
      <c r="B132" s="149"/>
      <c r="C132" s="149"/>
      <c r="D132" s="149"/>
      <c r="E132" s="149"/>
      <c r="F132" s="24" t="s">
        <v>466</v>
      </c>
      <c r="G132" s="105">
        <v>3</v>
      </c>
      <c r="H132" s="174"/>
      <c r="I132" s="174"/>
      <c r="J132" s="174"/>
      <c r="K132" s="155"/>
    </row>
    <row r="133" spans="1:11" x14ac:dyDescent="0.25">
      <c r="A133" s="146"/>
      <c r="B133" s="149"/>
      <c r="C133" s="149"/>
      <c r="D133" s="149"/>
      <c r="E133" s="149"/>
      <c r="F133" s="24" t="s">
        <v>509</v>
      </c>
      <c r="G133" s="105">
        <v>3</v>
      </c>
      <c r="H133" s="174"/>
      <c r="I133" s="174"/>
      <c r="J133" s="174"/>
      <c r="K133" s="155"/>
    </row>
    <row r="134" spans="1:11" x14ac:dyDescent="0.25">
      <c r="A134" s="146"/>
      <c r="B134" s="149"/>
      <c r="C134" s="149"/>
      <c r="D134" s="149"/>
      <c r="E134" s="149"/>
      <c r="F134" s="24" t="s">
        <v>533</v>
      </c>
      <c r="G134" s="105">
        <v>3</v>
      </c>
      <c r="H134" s="174"/>
      <c r="I134" s="174"/>
      <c r="J134" s="174"/>
      <c r="K134" s="155"/>
    </row>
    <row r="135" spans="1:11" x14ac:dyDescent="0.25">
      <c r="A135" s="146"/>
      <c r="B135" s="149"/>
      <c r="C135" s="149"/>
      <c r="D135" s="149"/>
      <c r="E135" s="149"/>
      <c r="F135" s="24" t="s">
        <v>530</v>
      </c>
      <c r="G135" s="105">
        <v>3</v>
      </c>
      <c r="H135" s="174"/>
      <c r="I135" s="174"/>
      <c r="J135" s="174"/>
      <c r="K135" s="155"/>
    </row>
    <row r="136" spans="1:11" x14ac:dyDescent="0.25">
      <c r="A136" s="147"/>
      <c r="B136" s="150"/>
      <c r="C136" s="150"/>
      <c r="D136" s="150"/>
      <c r="E136" s="150"/>
      <c r="F136" s="24" t="s">
        <v>490</v>
      </c>
      <c r="G136" s="105">
        <v>3</v>
      </c>
      <c r="H136" s="175"/>
      <c r="I136" s="175"/>
      <c r="J136" s="175"/>
      <c r="K136" s="156"/>
    </row>
    <row r="137" spans="1:11" ht="30" customHeight="1" x14ac:dyDescent="0.25">
      <c r="A137" s="145">
        <v>19</v>
      </c>
      <c r="B137" s="148" t="s">
        <v>536</v>
      </c>
      <c r="C137" s="148" t="s">
        <v>537</v>
      </c>
      <c r="D137" s="148" t="s">
        <v>523</v>
      </c>
      <c r="E137" s="148" t="s">
        <v>175</v>
      </c>
      <c r="F137" s="24" t="s">
        <v>458</v>
      </c>
      <c r="G137" s="105">
        <v>3</v>
      </c>
      <c r="H137" s="173" t="s">
        <v>433</v>
      </c>
      <c r="I137" s="173"/>
      <c r="J137" s="173" t="s">
        <v>445</v>
      </c>
      <c r="K137" s="154" t="s">
        <v>12</v>
      </c>
    </row>
    <row r="138" spans="1:11" x14ac:dyDescent="0.25">
      <c r="A138" s="146"/>
      <c r="B138" s="149"/>
      <c r="C138" s="149"/>
      <c r="D138" s="149"/>
      <c r="E138" s="149"/>
      <c r="F138" s="24" t="s">
        <v>497</v>
      </c>
      <c r="G138" s="105">
        <v>3</v>
      </c>
      <c r="H138" s="174"/>
      <c r="I138" s="174"/>
      <c r="J138" s="174"/>
      <c r="K138" s="155"/>
    </row>
    <row r="139" spans="1:11" x14ac:dyDescent="0.25">
      <c r="A139" s="146"/>
      <c r="B139" s="149"/>
      <c r="C139" s="149"/>
      <c r="D139" s="149"/>
      <c r="E139" s="149"/>
      <c r="F139" s="24" t="s">
        <v>470</v>
      </c>
      <c r="G139" s="105">
        <v>3</v>
      </c>
      <c r="H139" s="174"/>
      <c r="I139" s="174"/>
      <c r="J139" s="174"/>
      <c r="K139" s="155"/>
    </row>
    <row r="140" spans="1:11" x14ac:dyDescent="0.25">
      <c r="A140" s="146"/>
      <c r="B140" s="149"/>
      <c r="C140" s="149"/>
      <c r="D140" s="149"/>
      <c r="E140" s="149"/>
      <c r="F140" s="24" t="s">
        <v>459</v>
      </c>
      <c r="G140" s="105">
        <v>3</v>
      </c>
      <c r="H140" s="174"/>
      <c r="I140" s="174"/>
      <c r="J140" s="174"/>
      <c r="K140" s="155"/>
    </row>
    <row r="141" spans="1:11" x14ac:dyDescent="0.25">
      <c r="A141" s="146"/>
      <c r="B141" s="149"/>
      <c r="C141" s="149"/>
      <c r="D141" s="149"/>
      <c r="E141" s="149"/>
      <c r="F141" s="24" t="s">
        <v>519</v>
      </c>
      <c r="G141" s="105">
        <v>3</v>
      </c>
      <c r="H141" s="174"/>
      <c r="I141" s="174"/>
      <c r="J141" s="174"/>
      <c r="K141" s="155"/>
    </row>
    <row r="142" spans="1:11" x14ac:dyDescent="0.25">
      <c r="A142" s="146"/>
      <c r="B142" s="149"/>
      <c r="C142" s="149"/>
      <c r="D142" s="149"/>
      <c r="E142" s="149"/>
      <c r="F142" s="24" t="s">
        <v>461</v>
      </c>
      <c r="G142" s="105">
        <v>3</v>
      </c>
      <c r="H142" s="174"/>
      <c r="I142" s="174"/>
      <c r="J142" s="174"/>
      <c r="K142" s="155"/>
    </row>
    <row r="143" spans="1:11" x14ac:dyDescent="0.25">
      <c r="A143" s="146"/>
      <c r="B143" s="149"/>
      <c r="C143" s="149"/>
      <c r="D143" s="149"/>
      <c r="E143" s="149"/>
      <c r="F143" s="24" t="s">
        <v>530</v>
      </c>
      <c r="G143" s="105">
        <v>3</v>
      </c>
      <c r="H143" s="174"/>
      <c r="I143" s="174"/>
      <c r="J143" s="174"/>
      <c r="K143" s="155"/>
    </row>
    <row r="144" spans="1:11" x14ac:dyDescent="0.25">
      <c r="A144" s="147"/>
      <c r="B144" s="150"/>
      <c r="C144" s="150"/>
      <c r="D144" s="150"/>
      <c r="E144" s="150"/>
      <c r="F144" s="24" t="s">
        <v>439</v>
      </c>
      <c r="G144" s="105">
        <v>3</v>
      </c>
      <c r="H144" s="175"/>
      <c r="I144" s="175"/>
      <c r="J144" s="175"/>
      <c r="K144" s="156"/>
    </row>
    <row r="145" spans="1:11" x14ac:dyDescent="0.25">
      <c r="A145" s="145">
        <v>20</v>
      </c>
      <c r="B145" s="148" t="s">
        <v>538</v>
      </c>
      <c r="C145" s="148">
        <v>1112078602</v>
      </c>
      <c r="D145" s="148" t="s">
        <v>539</v>
      </c>
      <c r="E145" s="148" t="s">
        <v>176</v>
      </c>
      <c r="F145" s="24" t="s">
        <v>504</v>
      </c>
      <c r="G145" s="105">
        <v>3</v>
      </c>
      <c r="H145" s="173" t="s">
        <v>345</v>
      </c>
      <c r="I145" s="173"/>
      <c r="J145" s="173" t="s">
        <v>345</v>
      </c>
      <c r="K145" s="154" t="s">
        <v>12</v>
      </c>
    </row>
    <row r="146" spans="1:11" x14ac:dyDescent="0.25">
      <c r="A146" s="146"/>
      <c r="B146" s="149"/>
      <c r="C146" s="149"/>
      <c r="D146" s="149"/>
      <c r="E146" s="149"/>
      <c r="F146" s="24" t="s">
        <v>461</v>
      </c>
      <c r="G146" s="105">
        <v>3</v>
      </c>
      <c r="H146" s="174"/>
      <c r="I146" s="174"/>
      <c r="J146" s="174"/>
      <c r="K146" s="155"/>
    </row>
    <row r="147" spans="1:11" x14ac:dyDescent="0.25">
      <c r="A147" s="146"/>
      <c r="B147" s="149"/>
      <c r="C147" s="149"/>
      <c r="D147" s="149"/>
      <c r="E147" s="149"/>
      <c r="F147" s="24" t="s">
        <v>453</v>
      </c>
      <c r="G147" s="105">
        <v>3</v>
      </c>
      <c r="H147" s="174"/>
      <c r="I147" s="174"/>
      <c r="J147" s="174"/>
      <c r="K147" s="155"/>
    </row>
    <row r="148" spans="1:11" x14ac:dyDescent="0.25">
      <c r="A148" s="146"/>
      <c r="B148" s="149"/>
      <c r="C148" s="149"/>
      <c r="D148" s="149"/>
      <c r="E148" s="149"/>
      <c r="F148" s="24" t="s">
        <v>462</v>
      </c>
      <c r="G148" s="105">
        <v>3</v>
      </c>
      <c r="H148" s="174"/>
      <c r="I148" s="174"/>
      <c r="J148" s="174"/>
      <c r="K148" s="155"/>
    </row>
    <row r="149" spans="1:11" x14ac:dyDescent="0.25">
      <c r="A149" s="146"/>
      <c r="B149" s="149"/>
      <c r="C149" s="149"/>
      <c r="D149" s="149"/>
      <c r="E149" s="149"/>
      <c r="F149" s="24" t="s">
        <v>483</v>
      </c>
      <c r="G149" s="105">
        <v>3</v>
      </c>
      <c r="H149" s="174"/>
      <c r="I149" s="174"/>
      <c r="J149" s="174"/>
      <c r="K149" s="155"/>
    </row>
    <row r="150" spans="1:11" x14ac:dyDescent="0.25">
      <c r="A150" s="146"/>
      <c r="B150" s="149"/>
      <c r="C150" s="149"/>
      <c r="D150" s="149"/>
      <c r="E150" s="149"/>
      <c r="F150" s="24" t="s">
        <v>482</v>
      </c>
      <c r="G150" s="105">
        <v>3</v>
      </c>
      <c r="H150" s="174"/>
      <c r="I150" s="174"/>
      <c r="J150" s="174"/>
      <c r="K150" s="155"/>
    </row>
    <row r="151" spans="1:11" x14ac:dyDescent="0.25">
      <c r="A151" s="146"/>
      <c r="B151" s="149"/>
      <c r="C151" s="149"/>
      <c r="D151" s="149"/>
      <c r="E151" s="149"/>
      <c r="F151" s="24" t="s">
        <v>540</v>
      </c>
      <c r="G151" s="105">
        <v>3</v>
      </c>
      <c r="H151" s="174"/>
      <c r="I151" s="174"/>
      <c r="J151" s="174"/>
      <c r="K151" s="155"/>
    </row>
    <row r="152" spans="1:11" x14ac:dyDescent="0.25">
      <c r="A152" s="146"/>
      <c r="B152" s="149"/>
      <c r="C152" s="149"/>
      <c r="D152" s="149"/>
      <c r="E152" s="149"/>
      <c r="F152" s="24" t="s">
        <v>481</v>
      </c>
      <c r="G152" s="105">
        <v>3</v>
      </c>
      <c r="H152" s="174"/>
      <c r="I152" s="174"/>
      <c r="J152" s="174"/>
      <c r="K152" s="155"/>
    </row>
    <row r="153" spans="1:11" x14ac:dyDescent="0.25">
      <c r="A153" s="146"/>
      <c r="B153" s="149"/>
      <c r="C153" s="149"/>
      <c r="D153" s="149"/>
      <c r="E153" s="149"/>
      <c r="F153" s="24" t="s">
        <v>480</v>
      </c>
      <c r="G153" s="105">
        <v>3</v>
      </c>
      <c r="H153" s="174"/>
      <c r="I153" s="174"/>
      <c r="J153" s="174"/>
      <c r="K153" s="155"/>
    </row>
    <row r="154" spans="1:11" x14ac:dyDescent="0.25">
      <c r="A154" s="147"/>
      <c r="B154" s="150"/>
      <c r="C154" s="150"/>
      <c r="D154" s="150"/>
      <c r="E154" s="150"/>
      <c r="F154" s="24" t="s">
        <v>460</v>
      </c>
      <c r="G154" s="105">
        <v>3</v>
      </c>
      <c r="H154" s="175"/>
      <c r="I154" s="175"/>
      <c r="J154" s="175"/>
      <c r="K154" s="156"/>
    </row>
    <row r="155" spans="1:11" x14ac:dyDescent="0.25">
      <c r="A155" s="145">
        <v>21</v>
      </c>
      <c r="B155" s="148" t="s">
        <v>541</v>
      </c>
      <c r="C155" s="148" t="s">
        <v>542</v>
      </c>
      <c r="D155" s="148" t="s">
        <v>543</v>
      </c>
      <c r="E155" s="148" t="s">
        <v>176</v>
      </c>
      <c r="F155" s="24" t="s">
        <v>453</v>
      </c>
      <c r="G155" s="105">
        <v>3</v>
      </c>
      <c r="H155" s="173" t="s">
        <v>459</v>
      </c>
      <c r="I155" s="173"/>
      <c r="J155" s="173" t="s">
        <v>345</v>
      </c>
      <c r="K155" s="154" t="s">
        <v>12</v>
      </c>
    </row>
    <row r="156" spans="1:11" x14ac:dyDescent="0.25">
      <c r="A156" s="146"/>
      <c r="B156" s="149"/>
      <c r="C156" s="149"/>
      <c r="D156" s="149"/>
      <c r="E156" s="149"/>
      <c r="F156" s="24" t="s">
        <v>461</v>
      </c>
      <c r="G156" s="105">
        <v>3</v>
      </c>
      <c r="H156" s="174"/>
      <c r="I156" s="174"/>
      <c r="J156" s="174"/>
      <c r="K156" s="155"/>
    </row>
    <row r="157" spans="1:11" x14ac:dyDescent="0.25">
      <c r="A157" s="146"/>
      <c r="B157" s="149"/>
      <c r="C157" s="149"/>
      <c r="D157" s="149"/>
      <c r="E157" s="149"/>
      <c r="F157" s="24" t="s">
        <v>490</v>
      </c>
      <c r="G157" s="105">
        <v>3</v>
      </c>
      <c r="H157" s="174"/>
      <c r="I157" s="174"/>
      <c r="J157" s="174"/>
      <c r="K157" s="155"/>
    </row>
    <row r="158" spans="1:11" x14ac:dyDescent="0.25">
      <c r="A158" s="146"/>
      <c r="B158" s="149"/>
      <c r="C158" s="149"/>
      <c r="D158" s="149"/>
      <c r="E158" s="149"/>
      <c r="F158" s="24" t="s">
        <v>544</v>
      </c>
      <c r="G158" s="105">
        <v>3</v>
      </c>
      <c r="H158" s="174"/>
      <c r="I158" s="174"/>
      <c r="J158" s="174"/>
      <c r="K158" s="155"/>
    </row>
    <row r="159" spans="1:11" x14ac:dyDescent="0.25">
      <c r="A159" s="146"/>
      <c r="B159" s="149"/>
      <c r="C159" s="149"/>
      <c r="D159" s="149"/>
      <c r="E159" s="149"/>
      <c r="F159" s="24" t="s">
        <v>498</v>
      </c>
      <c r="G159" s="105">
        <v>3</v>
      </c>
      <c r="H159" s="174"/>
      <c r="I159" s="174"/>
      <c r="J159" s="174"/>
      <c r="K159" s="155"/>
    </row>
    <row r="160" spans="1:11" x14ac:dyDescent="0.25">
      <c r="A160" s="146"/>
      <c r="B160" s="149"/>
      <c r="C160" s="149"/>
      <c r="D160" s="149"/>
      <c r="E160" s="149"/>
      <c r="F160" s="24" t="s">
        <v>472</v>
      </c>
      <c r="G160" s="105">
        <v>3</v>
      </c>
      <c r="H160" s="174"/>
      <c r="I160" s="174"/>
      <c r="J160" s="174"/>
      <c r="K160" s="155"/>
    </row>
    <row r="161" spans="1:11" x14ac:dyDescent="0.25">
      <c r="A161" s="146"/>
      <c r="B161" s="149"/>
      <c r="C161" s="149"/>
      <c r="D161" s="149"/>
      <c r="E161" s="149"/>
      <c r="F161" s="24" t="s">
        <v>491</v>
      </c>
      <c r="G161" s="105">
        <v>3</v>
      </c>
      <c r="H161" s="174"/>
      <c r="I161" s="174"/>
      <c r="J161" s="174"/>
      <c r="K161" s="155"/>
    </row>
    <row r="162" spans="1:11" x14ac:dyDescent="0.25">
      <c r="A162" s="146"/>
      <c r="B162" s="149"/>
      <c r="C162" s="149"/>
      <c r="D162" s="149"/>
      <c r="E162" s="149"/>
      <c r="F162" s="24" t="s">
        <v>449</v>
      </c>
      <c r="G162" s="105">
        <v>2</v>
      </c>
      <c r="H162" s="174"/>
      <c r="I162" s="174"/>
      <c r="J162" s="174"/>
      <c r="K162" s="155"/>
    </row>
    <row r="163" spans="1:11" x14ac:dyDescent="0.25">
      <c r="A163" s="146"/>
      <c r="B163" s="149"/>
      <c r="C163" s="149"/>
      <c r="D163" s="149"/>
      <c r="E163" s="149"/>
      <c r="F163" s="24" t="s">
        <v>545</v>
      </c>
      <c r="G163" s="105">
        <v>2</v>
      </c>
      <c r="H163" s="174"/>
      <c r="I163" s="174"/>
      <c r="J163" s="174"/>
      <c r="K163" s="155"/>
    </row>
    <row r="164" spans="1:11" x14ac:dyDescent="0.25">
      <c r="A164" s="146"/>
      <c r="B164" s="149"/>
      <c r="C164" s="149"/>
      <c r="D164" s="149"/>
      <c r="E164" s="149"/>
      <c r="F164" s="24" t="s">
        <v>546</v>
      </c>
      <c r="G164" s="105">
        <v>3</v>
      </c>
      <c r="H164" s="174"/>
      <c r="I164" s="174"/>
      <c r="J164" s="174"/>
      <c r="K164" s="155"/>
    </row>
    <row r="165" spans="1:11" x14ac:dyDescent="0.25">
      <c r="A165" s="146"/>
      <c r="B165" s="149"/>
      <c r="C165" s="149"/>
      <c r="D165" s="149"/>
      <c r="E165" s="149"/>
      <c r="F165" s="24" t="s">
        <v>515</v>
      </c>
      <c r="G165" s="105">
        <v>3</v>
      </c>
      <c r="H165" s="174"/>
      <c r="I165" s="174"/>
      <c r="J165" s="174"/>
      <c r="K165" s="155"/>
    </row>
    <row r="166" spans="1:11" x14ac:dyDescent="0.25">
      <c r="A166" s="147"/>
      <c r="B166" s="150"/>
      <c r="C166" s="150"/>
      <c r="D166" s="150"/>
      <c r="E166" s="150"/>
      <c r="F166" s="24" t="s">
        <v>481</v>
      </c>
      <c r="G166" s="105">
        <v>3</v>
      </c>
      <c r="H166" s="175"/>
      <c r="I166" s="175"/>
      <c r="J166" s="175"/>
      <c r="K166" s="156"/>
    </row>
  </sheetData>
  <mergeCells count="199">
    <mergeCell ref="K9:K10"/>
    <mergeCell ref="E9:E10"/>
    <mergeCell ref="F9:F10"/>
    <mergeCell ref="G9:G10"/>
    <mergeCell ref="H9:I9"/>
    <mergeCell ref="A9:A10"/>
    <mergeCell ref="B9:B10"/>
    <mergeCell ref="C9:C10"/>
    <mergeCell ref="D9:D10"/>
    <mergeCell ref="J9:J10"/>
    <mergeCell ref="H24:H28"/>
    <mergeCell ref="I24:I28"/>
    <mergeCell ref="J24:J28"/>
    <mergeCell ref="K24:K28"/>
    <mergeCell ref="H29:H35"/>
    <mergeCell ref="I29:I35"/>
    <mergeCell ref="J29:J35"/>
    <mergeCell ref="K29:K35"/>
    <mergeCell ref="H12:H18"/>
    <mergeCell ref="I12:I18"/>
    <mergeCell ref="J12:J18"/>
    <mergeCell ref="K12:K18"/>
    <mergeCell ref="H19:H23"/>
    <mergeCell ref="I19:I23"/>
    <mergeCell ref="J19:J23"/>
    <mergeCell ref="K19:K23"/>
    <mergeCell ref="H45:H51"/>
    <mergeCell ref="I45:I51"/>
    <mergeCell ref="J45:J51"/>
    <mergeCell ref="K45:K51"/>
    <mergeCell ref="H52:H59"/>
    <mergeCell ref="I52:I59"/>
    <mergeCell ref="J52:J59"/>
    <mergeCell ref="K52:K59"/>
    <mergeCell ref="H36:H41"/>
    <mergeCell ref="I36:I41"/>
    <mergeCell ref="J36:J41"/>
    <mergeCell ref="K36:K41"/>
    <mergeCell ref="H42:H44"/>
    <mergeCell ref="I42:I44"/>
    <mergeCell ref="J42:J44"/>
    <mergeCell ref="K42:K44"/>
    <mergeCell ref="H74:H80"/>
    <mergeCell ref="I74:I80"/>
    <mergeCell ref="J74:J80"/>
    <mergeCell ref="K74:K80"/>
    <mergeCell ref="H81:H90"/>
    <mergeCell ref="I81:I90"/>
    <mergeCell ref="J81:J90"/>
    <mergeCell ref="K81:K90"/>
    <mergeCell ref="H60:H66"/>
    <mergeCell ref="I60:I66"/>
    <mergeCell ref="J60:J66"/>
    <mergeCell ref="K60:K66"/>
    <mergeCell ref="H67:H73"/>
    <mergeCell ref="I67:I73"/>
    <mergeCell ref="J67:J73"/>
    <mergeCell ref="K67:K73"/>
    <mergeCell ref="H91:H101"/>
    <mergeCell ref="I91:I101"/>
    <mergeCell ref="J91:J101"/>
    <mergeCell ref="K91:K101"/>
    <mergeCell ref="H105:H108"/>
    <mergeCell ref="I105:I108"/>
    <mergeCell ref="J105:J108"/>
    <mergeCell ref="K105:K108"/>
    <mergeCell ref="H102:H104"/>
    <mergeCell ref="I102:I104"/>
    <mergeCell ref="J102:J104"/>
    <mergeCell ref="K102:K104"/>
    <mergeCell ref="H155:H166"/>
    <mergeCell ref="I155:I166"/>
    <mergeCell ref="J155:J166"/>
    <mergeCell ref="K155:K166"/>
    <mergeCell ref="H145:H154"/>
    <mergeCell ref="I145:I154"/>
    <mergeCell ref="J145:J154"/>
    <mergeCell ref="K145:K154"/>
    <mergeCell ref="H137:H144"/>
    <mergeCell ref="I137:I144"/>
    <mergeCell ref="J137:J144"/>
    <mergeCell ref="K137:K144"/>
    <mergeCell ref="H126:H136"/>
    <mergeCell ref="J126:J136"/>
    <mergeCell ref="K126:K136"/>
    <mergeCell ref="I126:I136"/>
    <mergeCell ref="H118:H125"/>
    <mergeCell ref="I118:I125"/>
    <mergeCell ref="J118:J125"/>
    <mergeCell ref="K118:K125"/>
    <mergeCell ref="H109:H117"/>
    <mergeCell ref="I109:I117"/>
    <mergeCell ref="J109:J117"/>
    <mergeCell ref="K109:K117"/>
    <mergeCell ref="A155:A166"/>
    <mergeCell ref="A145:A154"/>
    <mergeCell ref="B145:B154"/>
    <mergeCell ref="C145:C154"/>
    <mergeCell ref="D145:D154"/>
    <mergeCell ref="B155:B166"/>
    <mergeCell ref="C155:C166"/>
    <mergeCell ref="D155:D166"/>
    <mergeCell ref="E155:E166"/>
    <mergeCell ref="B24:B28"/>
    <mergeCell ref="B12:B18"/>
    <mergeCell ref="C12:C18"/>
    <mergeCell ref="D12:D18"/>
    <mergeCell ref="E12:E18"/>
    <mergeCell ref="E145:E154"/>
    <mergeCell ref="A12:A18"/>
    <mergeCell ref="A19:A23"/>
    <mergeCell ref="A24:A28"/>
    <mergeCell ref="A29:A35"/>
    <mergeCell ref="B29:B35"/>
    <mergeCell ref="E19:E23"/>
    <mergeCell ref="D19:D23"/>
    <mergeCell ref="C19:C23"/>
    <mergeCell ref="B19:B23"/>
    <mergeCell ref="E29:E35"/>
    <mergeCell ref="D29:D35"/>
    <mergeCell ref="C29:C35"/>
    <mergeCell ref="E24:E28"/>
    <mergeCell ref="D24:D28"/>
    <mergeCell ref="C24:C28"/>
    <mergeCell ref="A67:A73"/>
    <mergeCell ref="B67:B73"/>
    <mergeCell ref="C67:C73"/>
    <mergeCell ref="D67:D73"/>
    <mergeCell ref="E67:E73"/>
    <mergeCell ref="A36:A41"/>
    <mergeCell ref="A42:A44"/>
    <mergeCell ref="A45:A51"/>
    <mergeCell ref="A52:A59"/>
    <mergeCell ref="A60:A66"/>
    <mergeCell ref="E45:E51"/>
    <mergeCell ref="B42:B44"/>
    <mergeCell ref="C42:C44"/>
    <mergeCell ref="D42:D44"/>
    <mergeCell ref="E42:E44"/>
    <mergeCell ref="B60:B66"/>
    <mergeCell ref="C60:C66"/>
    <mergeCell ref="D60:D66"/>
    <mergeCell ref="E60:E66"/>
    <mergeCell ref="B52:B59"/>
    <mergeCell ref="C52:C59"/>
    <mergeCell ref="D52:D59"/>
    <mergeCell ref="E52:E59"/>
    <mergeCell ref="A137:A144"/>
    <mergeCell ref="B137:B144"/>
    <mergeCell ref="C137:C144"/>
    <mergeCell ref="D137:D144"/>
    <mergeCell ref="A126:A136"/>
    <mergeCell ref="B126:B136"/>
    <mergeCell ref="C126:C136"/>
    <mergeCell ref="D126:D136"/>
    <mergeCell ref="E36:E41"/>
    <mergeCell ref="D36:D41"/>
    <mergeCell ref="B36:B41"/>
    <mergeCell ref="C36:C41"/>
    <mergeCell ref="E137:E144"/>
    <mergeCell ref="E126:E136"/>
    <mergeCell ref="E118:E125"/>
    <mergeCell ref="E102:E104"/>
    <mergeCell ref="E105:E108"/>
    <mergeCell ref="E109:E117"/>
    <mergeCell ref="E91:E101"/>
    <mergeCell ref="E74:E80"/>
    <mergeCell ref="E81:E90"/>
    <mergeCell ref="B45:B51"/>
    <mergeCell ref="C45:C51"/>
    <mergeCell ref="D45:D51"/>
    <mergeCell ref="A118:A125"/>
    <mergeCell ref="B118:B125"/>
    <mergeCell ref="C118:C125"/>
    <mergeCell ref="D118:D125"/>
    <mergeCell ref="D102:D104"/>
    <mergeCell ref="C102:C104"/>
    <mergeCell ref="A102:A104"/>
    <mergeCell ref="B102:B104"/>
    <mergeCell ref="A105:A108"/>
    <mergeCell ref="B105:B108"/>
    <mergeCell ref="C105:C108"/>
    <mergeCell ref="D105:D108"/>
    <mergeCell ref="A109:A117"/>
    <mergeCell ref="B109:B117"/>
    <mergeCell ref="C109:C117"/>
    <mergeCell ref="D109:D117"/>
    <mergeCell ref="A91:A101"/>
    <mergeCell ref="B91:B101"/>
    <mergeCell ref="C91:C101"/>
    <mergeCell ref="D91:D101"/>
    <mergeCell ref="D74:D80"/>
    <mergeCell ref="A74:A80"/>
    <mergeCell ref="B74:B80"/>
    <mergeCell ref="C74:C80"/>
    <mergeCell ref="B81:B90"/>
    <mergeCell ref="A81:A90"/>
    <mergeCell ref="C81:C90"/>
    <mergeCell ref="D81:D90"/>
  </mergeCells>
  <dataValidations count="2">
    <dataValidation type="list" allowBlank="1" showInputMessage="1" showErrorMessage="1" sqref="K12 K19 K24 K29 K36 K42 K45 K52 K60 K67 K74 K81 K91 K105 K102 K109 K155 K145 K137 K118 K126">
      <formula1>$K$2:$K$3</formula1>
    </dataValidation>
    <dataValidation type="list" allowBlank="1" showInputMessage="1" showErrorMessage="1" sqref="E29 E24 E12 E19">
      <formula1>$E$2:$E$7</formula1>
    </dataValidation>
  </dataValidations>
  <hyperlinks>
    <hyperlink ref="L1" location="'Daftar Tabel'!A1" display="&lt;&lt;&lt; Daftar Tabel"/>
  </hyperlink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Menu</vt:lpstr>
      <vt:lpstr>Daftar Tabel</vt:lpstr>
      <vt:lpstr>PS</vt:lpstr>
      <vt:lpstr>1a1</vt:lpstr>
      <vt:lpstr>1a2</vt:lpstr>
      <vt:lpstr>1a3</vt:lpstr>
      <vt:lpstr>2a</vt:lpstr>
      <vt:lpstr>2b</vt:lpstr>
      <vt:lpstr>3a1</vt:lpstr>
      <vt:lpstr>3a2</vt:lpstr>
      <vt:lpstr>3a3</vt:lpstr>
      <vt:lpstr>3a4</vt:lpstr>
      <vt:lpstr>3b1</vt:lpstr>
      <vt:lpstr>3b2</vt:lpstr>
      <vt:lpstr>3b3</vt:lpstr>
      <vt:lpstr>3b4</vt:lpstr>
      <vt:lpstr>3b5-1</vt:lpstr>
      <vt:lpstr>3b5-2</vt:lpstr>
      <vt:lpstr>3b5-3</vt:lpstr>
      <vt:lpstr>3b5-4</vt:lpstr>
      <vt:lpstr>4</vt:lpstr>
      <vt:lpstr>5a</vt:lpstr>
      <vt:lpstr>5b</vt:lpstr>
      <vt:lpstr>5c</vt:lpstr>
      <vt:lpstr>6</vt:lpstr>
      <vt:lpstr>7</vt:lpstr>
      <vt:lpstr>8a</vt:lpstr>
      <vt:lpstr>8b1</vt:lpstr>
      <vt:lpstr>8b2</vt:lpstr>
      <vt:lpstr>8c</vt:lpstr>
      <vt:lpstr>8d1</vt:lpstr>
      <vt:lpstr>8d2</vt:lpstr>
      <vt:lpstr>8e1</vt:lpstr>
      <vt:lpstr>Ref 8e2</vt:lpstr>
      <vt:lpstr>8e2</vt:lpstr>
      <vt:lpstr>8f</vt:lpstr>
    </vt:vector>
  </TitlesOfParts>
  <Company>NTU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Mr. A_N</cp:lastModifiedBy>
  <cp:lastPrinted>2019-08-08T11:41:36Z</cp:lastPrinted>
  <dcterms:created xsi:type="dcterms:W3CDTF">2009-07-06T01:37:37Z</dcterms:created>
  <dcterms:modified xsi:type="dcterms:W3CDTF">2021-08-17T15:09:34Z</dcterms:modified>
</cp:coreProperties>
</file>